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Table1" sheetId="1" r:id="rId1"/>
  </sheets>
  <definedNames>
    <definedName name="_xlnm.Print_Titles" localSheetId="0">Table1!$7:$7</definedName>
  </definedNames>
  <calcPr calcId="152511"/>
</workbook>
</file>

<file path=xl/calcChain.xml><?xml version="1.0" encoding="utf-8"?>
<calcChain xmlns="http://schemas.openxmlformats.org/spreadsheetml/2006/main">
  <c r="D68" i="1" l="1"/>
  <c r="D75" i="1"/>
  <c r="D76" i="1"/>
  <c r="D30" i="1" l="1"/>
  <c r="D38" i="1"/>
  <c r="D36" i="1"/>
  <c r="D35" i="1"/>
  <c r="D73" i="1" l="1"/>
  <c r="D72" i="1" s="1"/>
  <c r="D69" i="1"/>
  <c r="D58" i="1"/>
  <c r="D59" i="1"/>
  <c r="D112" i="1"/>
  <c r="D12" i="1"/>
  <c r="D80" i="1" l="1"/>
  <c r="D79" i="1" s="1"/>
  <c r="D78" i="1" s="1"/>
  <c r="D114" i="1" l="1"/>
  <c r="D111" i="1" s="1"/>
  <c r="D110" i="1" s="1"/>
  <c r="D100" i="1" s="1"/>
  <c r="D118" i="1" l="1"/>
  <c r="D117" i="1" s="1"/>
  <c r="D116" i="1" s="1"/>
  <c r="D33" i="1" l="1"/>
  <c r="D24" i="1" l="1"/>
  <c r="D93" i="1" l="1"/>
  <c r="D11" i="1"/>
  <c r="D10" i="1" s="1"/>
  <c r="D9" i="1" s="1"/>
  <c r="D23" i="1" l="1"/>
  <c r="D21" i="1" s="1"/>
  <c r="D20" i="1" s="1"/>
  <c r="D107" i="1" l="1"/>
  <c r="D65" i="1"/>
  <c r="D92" i="1" l="1"/>
  <c r="D91" i="1" s="1"/>
  <c r="D122" i="1" l="1"/>
  <c r="D121" i="1" s="1"/>
  <c r="D120" i="1" s="1"/>
  <c r="D106" i="1" l="1"/>
  <c r="D105" i="1" s="1"/>
  <c r="D103" i="1"/>
  <c r="D102" i="1" s="1"/>
  <c r="D101" i="1" s="1"/>
  <c r="D89" i="1" l="1"/>
  <c r="D88" i="1" s="1"/>
  <c r="D85" i="1"/>
  <c r="D84" i="1" s="1"/>
  <c r="D83" i="1" s="1"/>
  <c r="D70" i="1"/>
  <c r="D54" i="1"/>
  <c r="D53" i="1" s="1"/>
  <c r="D51" i="1"/>
  <c r="D50" i="1" s="1"/>
  <c r="D45" i="1"/>
  <c r="D44" i="1" s="1"/>
  <c r="D42" i="1"/>
  <c r="D32" i="1"/>
  <c r="D31" i="1" s="1"/>
  <c r="D28" i="1"/>
  <c r="D27" i="1" s="1"/>
  <c r="D26" i="1" s="1"/>
  <c r="D18" i="1"/>
  <c r="D17" i="1" s="1"/>
  <c r="D16" i="1" s="1"/>
  <c r="D15" i="1" s="1"/>
  <c r="D87" i="1" l="1"/>
  <c r="D82" i="1" s="1"/>
  <c r="D41" i="1"/>
  <c r="D40" i="1" s="1"/>
  <c r="D48" i="1"/>
  <c r="D49" i="1"/>
  <c r="D98" i="1"/>
  <c r="D97" i="1" s="1"/>
  <c r="D96" i="1" s="1"/>
  <c r="D95" i="1" s="1"/>
  <c r="D67" i="1" l="1"/>
  <c r="D8" i="1" s="1"/>
  <c r="D57" i="1"/>
  <c r="D56" i="1" s="1"/>
</calcChain>
</file>

<file path=xl/sharedStrings.xml><?xml version="1.0" encoding="utf-8"?>
<sst xmlns="http://schemas.openxmlformats.org/spreadsheetml/2006/main" count="312" uniqueCount="173">
  <si>
    <t/>
  </si>
  <si>
    <t>(рублей)</t>
  </si>
  <si>
    <t>Наименование</t>
  </si>
  <si>
    <t>ЦСР</t>
  </si>
  <si>
    <t>ВР</t>
  </si>
  <si>
    <t>Сумма</t>
  </si>
  <si>
    <t>1</t>
  </si>
  <si>
    <t>ВСЕГО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</si>
  <si>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</si>
  <si>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</si>
  <si>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</si>
  <si>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</si>
  <si>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</si>
  <si>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</si>
  <si>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</si>
  <si>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</si>
  <si>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</si>
  <si>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</si>
  <si>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</si>
  <si>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</si>
  <si>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</si>
  <si>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</si>
  <si>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</si>
  <si>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</si>
  <si>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</si>
  <si>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</si>
  <si>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</si>
  <si>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</si>
  <si>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05 0 00 00000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</si>
  <si>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</si>
  <si>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</si>
  <si>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</si>
  <si>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</si>
  <si>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</si>
  <si>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</si>
  <si>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</si>
  <si>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</si>
  <si>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</si>
  <si>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</si>
  <si>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</si>
  <si>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</si>
  <si>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20 0 00 00000</t>
  </si>
  <si>
    <t>05 1 01 00000</t>
  </si>
  <si>
    <t>20 1 00 00000</t>
  </si>
  <si>
    <t>20 1 01 00000</t>
  </si>
  <si>
    <t>02 0 00 00000</t>
  </si>
  <si>
    <t>02 2 00 00000</t>
  </si>
  <si>
    <t>02 2 01 00000</t>
  </si>
  <si>
    <t>01 0 00 00000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</si>
  <si>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</si>
  <si>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</si>
  <si>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</si>
  <si>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</si>
  <si>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</si>
  <si>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</si>
  <si>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</si>
  <si>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</si>
  <si>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</si>
  <si>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</si>
  <si>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</si>
  <si>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</si>
  <si>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</si>
  <si>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</si>
  <si>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</si>
  <si>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</si>
  <si>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</si>
  <si>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</si>
  <si>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</si>
  <si>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</si>
  <si>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</si>
  <si>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</si>
  <si>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</si>
  <si>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</si>
  <si>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</si>
  <si>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</si>
  <si>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</si>
  <si>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</si>
  <si>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</si>
  <si>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</si>
  <si>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</si>
  <si>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</si>
  <si>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</si>
  <si>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</si>
  <si>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Муниципальная программа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</si>
  <si>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Подпрограмма «Снижение рисков и смягчение последствий чрезвычайных ситуаций природного и техногенного характера в поселке Иванино»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</si>
  <si>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«Содействие защите населения и территории от чрезвычайных ситуаций»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</si>
  <si>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Иванино Курчатовского района Курской области «Защита населения и территории от чрезвычайных ситуаций и обеспечение пожарной безопасности в поселке Иванино»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</si>
  <si>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</si>
  <si>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</si>
  <si>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</si>
  <si>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Муниципальная программа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</t>
  </si>
  <si>
    <t>Подпрограмма «Развитие сети автомобильных дорог поселка Иванино Курчатовского района Курской области» муниципальной программы «Развитие транспортной системы и обеспечение перевозки пассажиров в поселке Иванино Курчатовского района Курской области»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</si>
  <si>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</si>
  <si>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</si>
  <si>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</si>
  <si>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</si>
  <si>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</si>
  <si>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</si>
  <si>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</si>
  <si>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в поселке Иванино Курчатовского района Курской области»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</si>
  <si>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</si>
  <si>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</si>
  <si>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</si>
  <si>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</si>
  <si>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</si>
  <si>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</si>
  <si>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</si>
  <si>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</si>
  <si>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</si>
  <si>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</si>
  <si>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</si>
  <si>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</si>
  <si>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«Развитие культуры в поселке Иванино Курчатовского района Курской области»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</si>
  <si>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</si>
  <si>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Подпрограмма «Развитие мер социальной поддержки граждан п. Иванино»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</si>
  <si>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Основное мероприятие «Социальная поддержка отдельных категорий граждан»</t>
  </si>
  <si>
    <t>Выплата пенсий за выслугу лет и доплат к пенсиям муниципальных служащих п. Иванино</t>
  </si>
  <si>
    <t>02 2 01 С1445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</si>
  <si>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</si>
  <si>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физический культуры и спорта поселка Иванино Курчатовского района Курской области»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</si>
  <si>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</si>
  <si>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</si>
  <si>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</si>
  <si>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</si>
  <si>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</si>
  <si>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</si>
  <si>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</si>
  <si>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</si>
  <si>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</si>
  <si>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</si>
  <si>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19 0 00 00000</t>
  </si>
  <si>
    <t>Основное мероприятие "Мероприятия по формированию современной городской среды"</t>
  </si>
  <si>
    <t>Мероприятия по формированию современной городской среды</t>
  </si>
  <si>
    <t>Муниципальная программа «Формирование современной городской среды в поселке Иванино Курчатовского района на 2018-2024 годы»</t>
  </si>
  <si>
    <t>Подпрограмма «Повышение безопасности дорожного движения в поселке Иванино» муниципальной программы поселка Иванино Курчатовского района Курской области «Развитие транспортной системы и обеспечение перевозки пассажиров в поселке Иванино Курчатовского района Курской области»»</t>
  </si>
  <si>
    <t>Основное мероприятие «Осуществление мероприятий по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</si>
  <si>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</si>
  <si>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>11 4 00 00000</t>
  </si>
  <si>
    <t>11 4 01 00000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</si>
  <si>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</si>
  <si>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</si>
  <si>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</si>
  <si>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</si>
  <si>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</si>
  <si>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</si>
  <si>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</si>
  <si>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</si>
  <si>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</si>
  <si>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13 1 01 С1413</t>
  </si>
  <si>
    <t>Подпрограмма «Искусство поселка Иванино Курчатовского района Курской области» муниципальной программы поселка Иванино Курчатовского района Курской области «Развитие культуры в поселке Иванино Курчатовского района Курской области»</t>
  </si>
  <si>
    <t>Основное мероприятие «Организация деятельности клубных формирований»</t>
  </si>
  <si>
    <t>Расходы на обеспечение деятельности (оказание услуг) муниципальных учреждений</t>
  </si>
  <si>
    <t>01 1 00 00000</t>
  </si>
  <si>
    <t>01 1 01 00000</t>
  </si>
  <si>
    <t>01 1 01 С1401</t>
  </si>
  <si>
    <t>300</t>
  </si>
  <si>
    <t>19 1 01 F5550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</si>
  <si>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</si>
  <si>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</si>
  <si>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</si>
  <si>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</si>
  <si>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 xml:space="preserve"> Распределение бюджетных ассигнований по целевым статьям (муниципальным программам поселка Иванино Курчатовского района Курской области и непрограммным направлениям деятельности), группам видов расходов на 2022 год</t>
  </si>
  <si>
    <t>77 2 00 С1404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</si>
  <si>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</si>
  <si>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</si>
  <si>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</si>
  <si>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07 2 03 00000</t>
  </si>
  <si>
    <t>07 2 03 13600</t>
  </si>
  <si>
    <t>07 2 32 13600</t>
  </si>
  <si>
    <t xml:space="preserve">07 2 03 S3600 </t>
  </si>
  <si>
    <t>Приложение № 9 
к решению Собрания депутатов 
поселка Иванино Курчатовского района     
Курской области №10/7с от 15.12.2021г.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</si>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</sst>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00000"/>
    <numFmt numFmtId="165" formatCode="0.00_ ;\-0.00\ "/>
    <numFmt numFmtId="166" formatCode="#,##0.00_ ;\-#,##0.00\ 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90">
    <xf numFmtId="4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44" fontId="5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4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44" fontId="8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44" fontId="0" fillId="0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tabSelected="1" workbookViewId="0">
      <selection activeCell="A2" sqref="A2"/>
    </sheetView>
  </sheetViews>
  <sheetFormatPr defaultRowHeight="12.75" x14ac:dyDescent="0.2"/>
  <cols>
    <col min="1" max="1" width="68" style="18" customWidth="1"/>
    <col min="2" max="2" width="14.33203125" style="19" customWidth="1"/>
    <col min="3" max="3" width="5.1640625" style="20" customWidth="1"/>
    <col min="4" max="4" width="15.6640625" style="32" customWidth="1"/>
  </cols>
  <sheetData>
    <row r="2" spans="1:4" ht="78.75" customHeight="1" x14ac:dyDescent="0.2">
      <c r="A2" s="21" t="s">
        <v>0</v>
      </c>
      <c r="B2" s="75" t="s">
        <v>170</v>
      </c>
      <c r="C2" s="76"/>
      <c r="D2" s="76"/>
    </row>
    <row r="3" spans="1:4" ht="18" customHeight="1" x14ac:dyDescent="0.2">
      <c r="A3" s="77" t="s">
        <v>0</v>
      </c>
      <c r="B3" s="77"/>
      <c r="C3" s="77"/>
      <c r="D3" s="77"/>
    </row>
    <row r="4" spans="1:4" ht="53.25" customHeight="1" x14ac:dyDescent="0.2">
      <c r="A4" s="78" t="s">
        <v>161</v>
      </c>
      <c r="B4" s="78"/>
      <c r="C4" s="78"/>
      <c r="D4" s="78"/>
    </row>
    <row r="5" spans="1:4" ht="12.75" customHeight="1" x14ac:dyDescent="0.2">
      <c r="A5" s="21" t="s">
        <v>0</v>
      </c>
      <c r="B5" s="23" t="s">
        <v>0</v>
      </c>
      <c r="C5" s="24" t="s">
        <v>0</v>
      </c>
      <c r="D5" s="32" t="s">
        <v>1</v>
      </c>
    </row>
    <row r="6" spans="1:4" ht="24" customHeight="1" x14ac:dyDescent="0.2">
      <c r="A6" s="5" t="s">
        <v>2</v>
      </c>
      <c r="B6" s="3" t="s">
        <v>3</v>
      </c>
      <c r="C6" s="22" t="s">
        <v>4</v>
      </c>
      <c r="D6" s="33" t="s">
        <v>5</v>
      </c>
    </row>
    <row r="7" spans="1:4" ht="12.75" customHeight="1" x14ac:dyDescent="0.2">
      <c r="A7" s="6" t="s">
        <v>6</v>
      </c>
      <c r="B7" s="6">
        <v>2</v>
      </c>
      <c r="C7" s="36" t="s">
        <v>129</v>
      </c>
      <c r="D7" s="13">
        <v>4</v>
      </c>
    </row>
    <row r="8" spans="1:4" ht="14.25" customHeight="1" x14ac:dyDescent="0.2">
      <c r="A8" s="2" t="s">
        <v>7</v>
      </c>
      <c r="B8" s="4" t="s">
        <v>0</v>
      </c>
      <c r="C8" s="14" t="s">
        <v>0</v>
      </c>
      <c r="D8" s="34">
        <f>D9+D15+D20+D26+D30+D48+D56+D67+D82+D91+D95+D100</f>
        <v>17620750</v>
      </c>
    </row>
    <row r="9" spans="1:4" ht="36" customHeight="1" x14ac:dyDescent="0.2">
      <c r="A9" s="11" t="s">
        <v>112</v>
      </c>
      <c r="B9" s="29" t="s">
        <v>48</v>
      </c>
      <c r="C9" s="28" t="s">
        <v>0</v>
      </c>
      <c r="D9" s="35">
        <f>D10</f>
        <v>946700</v>
      </c>
    </row>
    <row r="10" spans="1:4" ht="51.75" customHeight="1" x14ac:dyDescent="0.2">
      <c r="A10" s="11" t="s">
        <v>149</v>
      </c>
      <c r="B10" s="29" t="s">
        <v>152</v>
      </c>
      <c r="C10" s="27" t="s">
        <v>0</v>
      </c>
      <c r="D10" s="35">
        <f>D11</f>
        <v>946700</v>
      </c>
    </row>
    <row r="11" spans="1:4" ht="15.75" customHeight="1" x14ac:dyDescent="0.2">
      <c r="A11" s="11" t="s">
        <v>150</v>
      </c>
      <c r="B11" s="29" t="s">
        <v>153</v>
      </c>
      <c r="C11" s="17" t="s">
        <v>0</v>
      </c>
      <c r="D11" s="35">
        <f>D12</f>
        <v>946700</v>
      </c>
    </row>
    <row r="12" spans="1:4" ht="27.75" customHeight="1" x14ac:dyDescent="0.2">
      <c r="A12" s="11" t="s">
        <v>151</v>
      </c>
      <c r="B12" s="29" t="s">
        <v>154</v>
      </c>
      <c r="C12" s="27" t="s">
        <v>0</v>
      </c>
      <c r="D12" s="35">
        <f>D13+D14</f>
        <v>946700</v>
      </c>
    </row>
    <row r="13" spans="1:4" ht="41.25" customHeight="1" x14ac:dyDescent="0.2">
      <c r="A13" s="11" t="s">
        <v>11</v>
      </c>
      <c r="B13" s="52" t="s">
        <v>154</v>
      </c>
      <c r="C13" s="53" t="s">
        <v>12</v>
      </c>
      <c r="D13" s="66">
        <v>546700</v>
      </c>
    </row>
    <row r="14" spans="1:4" ht="27" customHeight="1" x14ac:dyDescent="0.2">
      <c r="A14" s="11" t="s">
        <v>14</v>
      </c>
      <c r="B14" s="29" t="s">
        <v>154</v>
      </c>
      <c r="C14" s="27">
        <v>200</v>
      </c>
      <c r="D14" s="66">
        <v>400000</v>
      </c>
    </row>
    <row r="15" spans="1:4" ht="39.75" customHeight="1" x14ac:dyDescent="0.2">
      <c r="A15" s="11" t="s">
        <v>113</v>
      </c>
      <c r="B15" s="29" t="s">
        <v>45</v>
      </c>
      <c r="C15" s="28" t="s">
        <v>0</v>
      </c>
      <c r="D15" s="33">
        <f t="shared" ref="D15:D18" si="0">D16</f>
        <v>350000</v>
      </c>
    </row>
    <row r="16" spans="1:4" ht="50.25" customHeight="1" x14ac:dyDescent="0.2">
      <c r="A16" s="11" t="s">
        <v>114</v>
      </c>
      <c r="B16" s="29" t="s">
        <v>46</v>
      </c>
      <c r="C16" s="27" t="s">
        <v>0</v>
      </c>
      <c r="D16" s="33">
        <f t="shared" si="0"/>
        <v>350000</v>
      </c>
    </row>
    <row r="17" spans="1:4" ht="22.5" customHeight="1" x14ac:dyDescent="0.2">
      <c r="A17" s="11" t="s">
        <v>115</v>
      </c>
      <c r="B17" s="29" t="s">
        <v>47</v>
      </c>
      <c r="C17" s="17" t="s">
        <v>0</v>
      </c>
      <c r="D17" s="33">
        <f t="shared" si="0"/>
        <v>350000</v>
      </c>
    </row>
    <row r="18" spans="1:4" ht="25.5" customHeight="1" x14ac:dyDescent="0.2">
      <c r="A18" s="11" t="s">
        <v>116</v>
      </c>
      <c r="B18" s="29" t="s">
        <v>117</v>
      </c>
      <c r="C18" s="27" t="s">
        <v>0</v>
      </c>
      <c r="D18" s="33">
        <f t="shared" si="0"/>
        <v>350000</v>
      </c>
    </row>
    <row r="19" spans="1:4" ht="15" customHeight="1" x14ac:dyDescent="0.2">
      <c r="A19" s="11" t="s">
        <v>16</v>
      </c>
      <c r="B19" s="29" t="s">
        <v>117</v>
      </c>
      <c r="C19" s="27">
        <v>300</v>
      </c>
      <c r="D19" s="33">
        <v>350000</v>
      </c>
    </row>
    <row r="20" spans="1:4" ht="24.75" customHeight="1" x14ac:dyDescent="0.2">
      <c r="A20" s="48" t="s">
        <v>140</v>
      </c>
      <c r="B20" s="49" t="s">
        <v>144</v>
      </c>
      <c r="C20" s="49"/>
      <c r="D20" s="50">
        <f>D21</f>
        <v>50000</v>
      </c>
    </row>
    <row r="21" spans="1:4" ht="46.5" customHeight="1" x14ac:dyDescent="0.2">
      <c r="A21" s="86" t="s">
        <v>141</v>
      </c>
      <c r="B21" s="87" t="s">
        <v>145</v>
      </c>
      <c r="C21" s="87"/>
      <c r="D21" s="88">
        <f>D23</f>
        <v>50000</v>
      </c>
    </row>
    <row r="22" spans="1:4" ht="9.75" customHeight="1" x14ac:dyDescent="0.2">
      <c r="A22" s="86"/>
      <c r="B22" s="87"/>
      <c r="C22" s="87"/>
      <c r="D22" s="89"/>
    </row>
    <row r="23" spans="1:4" ht="23.25" customHeight="1" x14ac:dyDescent="0.2">
      <c r="A23" s="48" t="s">
        <v>142</v>
      </c>
      <c r="B23" s="49" t="s">
        <v>146</v>
      </c>
      <c r="C23" s="49"/>
      <c r="D23" s="50">
        <f>D24</f>
        <v>50000</v>
      </c>
    </row>
    <row r="24" spans="1:4" ht="16.5" customHeight="1" x14ac:dyDescent="0.2">
      <c r="A24" s="10" t="s">
        <v>143</v>
      </c>
      <c r="B24" s="49" t="s">
        <v>147</v>
      </c>
      <c r="C24" s="49"/>
      <c r="D24" s="50">
        <f>D25</f>
        <v>50000</v>
      </c>
    </row>
    <row r="25" spans="1:4" ht="24.75" customHeight="1" x14ac:dyDescent="0.2">
      <c r="A25" s="48" t="s">
        <v>14</v>
      </c>
      <c r="B25" s="51" t="s">
        <v>147</v>
      </c>
      <c r="C25" s="16">
        <v>200</v>
      </c>
      <c r="D25" s="50">
        <v>50000</v>
      </c>
    </row>
    <row r="26" spans="1:4" ht="37.5" customHeight="1" x14ac:dyDescent="0.2">
      <c r="A26" s="26" t="s">
        <v>103</v>
      </c>
      <c r="B26" s="29" t="s">
        <v>28</v>
      </c>
      <c r="C26" s="27"/>
      <c r="D26" s="33">
        <f>D27</f>
        <v>50000</v>
      </c>
    </row>
    <row r="27" spans="1:4" ht="13.5" customHeight="1" x14ac:dyDescent="0.2">
      <c r="A27" s="26" t="s">
        <v>104</v>
      </c>
      <c r="B27" s="29" t="s">
        <v>42</v>
      </c>
      <c r="C27" s="28" t="s">
        <v>0</v>
      </c>
      <c r="D27" s="33">
        <f>D28</f>
        <v>50000</v>
      </c>
    </row>
    <row r="28" spans="1:4" ht="15.75" customHeight="1" x14ac:dyDescent="0.2">
      <c r="A28" s="26" t="s">
        <v>105</v>
      </c>
      <c r="B28" s="29" t="s">
        <v>111</v>
      </c>
      <c r="C28" s="27" t="s">
        <v>0</v>
      </c>
      <c r="D28" s="33">
        <f>D29</f>
        <v>50000</v>
      </c>
    </row>
    <row r="29" spans="1:4" ht="22.5" customHeight="1" x14ac:dyDescent="0.2">
      <c r="A29" s="26" t="s">
        <v>14</v>
      </c>
      <c r="B29" s="29" t="s">
        <v>111</v>
      </c>
      <c r="C29" s="17">
        <v>200</v>
      </c>
      <c r="D29" s="33">
        <v>50000</v>
      </c>
    </row>
    <row r="30" spans="1:4" ht="38.25" customHeight="1" x14ac:dyDescent="0.2">
      <c r="A30" s="26" t="s">
        <v>98</v>
      </c>
      <c r="B30" s="29" t="s">
        <v>19</v>
      </c>
      <c r="C30" s="27" t="s">
        <v>0</v>
      </c>
      <c r="D30" s="39">
        <f>D31+D40+D35</f>
        <v>1594500</v>
      </c>
    </row>
    <row r="31" spans="1:4" ht="64.5" customHeight="1" x14ac:dyDescent="0.2">
      <c r="A31" s="26" t="s">
        <v>99</v>
      </c>
      <c r="B31" s="29" t="s">
        <v>107</v>
      </c>
      <c r="C31" s="17" t="s">
        <v>0</v>
      </c>
      <c r="D31" s="39">
        <f>D32</f>
        <v>120000</v>
      </c>
    </row>
    <row r="32" spans="1:4" ht="26.25" customHeight="1" x14ac:dyDescent="0.2">
      <c r="A32" s="26" t="s">
        <v>100</v>
      </c>
      <c r="B32" s="29" t="s">
        <v>108</v>
      </c>
      <c r="C32" s="27" t="s">
        <v>0</v>
      </c>
      <c r="D32" s="39">
        <f>D33</f>
        <v>120000</v>
      </c>
    </row>
    <row r="33" spans="1:4" ht="27.75" customHeight="1" x14ac:dyDescent="0.2">
      <c r="A33" s="26" t="s">
        <v>101</v>
      </c>
      <c r="B33" s="29" t="s">
        <v>109</v>
      </c>
      <c r="C33" s="27"/>
      <c r="D33" s="39">
        <f>D34</f>
        <v>120000</v>
      </c>
    </row>
    <row r="34" spans="1:4" ht="26.25" customHeight="1" x14ac:dyDescent="0.2">
      <c r="A34" s="26" t="s">
        <v>14</v>
      </c>
      <c r="B34" s="29" t="s">
        <v>109</v>
      </c>
      <c r="C34" s="27">
        <v>200</v>
      </c>
      <c r="D34" s="33">
        <v>120000</v>
      </c>
    </row>
    <row r="35" spans="1:4" ht="40.5" customHeight="1" x14ac:dyDescent="0.2">
      <c r="A35" s="69" t="s">
        <v>163</v>
      </c>
      <c r="B35" s="40" t="s">
        <v>166</v>
      </c>
      <c r="C35" s="70"/>
      <c r="D35" s="35">
        <f>D36+D38</f>
        <v>135000</v>
      </c>
    </row>
    <row r="36" spans="1:4" ht="40.5" customHeight="1" x14ac:dyDescent="0.2">
      <c r="A36" s="69" t="s">
        <v>164</v>
      </c>
      <c r="B36" s="40" t="s">
        <v>167</v>
      </c>
      <c r="C36" s="70"/>
      <c r="D36" s="35">
        <f>D37</f>
        <v>94500</v>
      </c>
    </row>
    <row r="37" spans="1:4" ht="26.25" customHeight="1" x14ac:dyDescent="0.2">
      <c r="A37" s="69" t="s">
        <v>14</v>
      </c>
      <c r="B37" s="40" t="s">
        <v>168</v>
      </c>
      <c r="C37" s="42" t="s">
        <v>15</v>
      </c>
      <c r="D37" s="35">
        <v>94500</v>
      </c>
    </row>
    <row r="38" spans="1:4" ht="42.75" customHeight="1" x14ac:dyDescent="0.2">
      <c r="A38" s="71" t="s">
        <v>165</v>
      </c>
      <c r="B38" s="72" t="s">
        <v>169</v>
      </c>
      <c r="C38" s="70"/>
      <c r="D38" s="35">
        <f>D39</f>
        <v>40500</v>
      </c>
    </row>
    <row r="39" spans="1:4" ht="26.25" customHeight="1" x14ac:dyDescent="0.2">
      <c r="A39" s="71" t="s">
        <v>14</v>
      </c>
      <c r="B39" s="72" t="s">
        <v>169</v>
      </c>
      <c r="C39" s="42" t="s">
        <v>15</v>
      </c>
      <c r="D39" s="35">
        <v>40500</v>
      </c>
    </row>
    <row r="40" spans="1:4" ht="51" customHeight="1" x14ac:dyDescent="0.2">
      <c r="A40" s="26" t="s">
        <v>95</v>
      </c>
      <c r="B40" s="29" t="s">
        <v>20</v>
      </c>
      <c r="C40" s="27" t="s">
        <v>0</v>
      </c>
      <c r="D40" s="33">
        <f>D41+D44</f>
        <v>1339500</v>
      </c>
    </row>
    <row r="41" spans="1:4" ht="28.9" customHeight="1" x14ac:dyDescent="0.2">
      <c r="A41" s="26" t="s">
        <v>96</v>
      </c>
      <c r="B41" s="29" t="s">
        <v>21</v>
      </c>
      <c r="C41" s="27" t="s">
        <v>0</v>
      </c>
      <c r="D41" s="33">
        <f>D42</f>
        <v>50000</v>
      </c>
    </row>
    <row r="42" spans="1:4" ht="15.75" customHeight="1" x14ac:dyDescent="0.2">
      <c r="A42" s="26" t="s">
        <v>97</v>
      </c>
      <c r="B42" s="29" t="s">
        <v>106</v>
      </c>
      <c r="C42" s="27"/>
      <c r="D42" s="33">
        <f>D43</f>
        <v>50000</v>
      </c>
    </row>
    <row r="43" spans="1:4" ht="24.75" customHeight="1" x14ac:dyDescent="0.2">
      <c r="A43" s="26" t="s">
        <v>14</v>
      </c>
      <c r="B43" s="29" t="s">
        <v>106</v>
      </c>
      <c r="C43" s="16">
        <v>200</v>
      </c>
      <c r="D43" s="35">
        <v>50000</v>
      </c>
    </row>
    <row r="44" spans="1:4" ht="26.25" customHeight="1" x14ac:dyDescent="0.2">
      <c r="A44" s="26" t="s">
        <v>96</v>
      </c>
      <c r="B44" s="29" t="s">
        <v>21</v>
      </c>
      <c r="C44" s="27" t="s">
        <v>0</v>
      </c>
      <c r="D44" s="33">
        <f>D45</f>
        <v>1289500</v>
      </c>
    </row>
    <row r="45" spans="1:4" ht="14.25" customHeight="1" x14ac:dyDescent="0.2">
      <c r="A45" s="26" t="s">
        <v>102</v>
      </c>
      <c r="B45" s="29" t="s">
        <v>110</v>
      </c>
      <c r="C45" s="27"/>
      <c r="D45" s="33">
        <f>D46+D47</f>
        <v>1289500</v>
      </c>
    </row>
    <row r="46" spans="1:4" ht="28.9" customHeight="1" x14ac:dyDescent="0.2">
      <c r="A46" s="26" t="s">
        <v>14</v>
      </c>
      <c r="B46" s="29" t="s">
        <v>110</v>
      </c>
      <c r="C46" s="27">
        <v>200</v>
      </c>
      <c r="D46" s="35">
        <v>989500</v>
      </c>
    </row>
    <row r="47" spans="1:4" ht="14.45" customHeight="1" x14ac:dyDescent="0.2">
      <c r="A47" s="26" t="s">
        <v>17</v>
      </c>
      <c r="B47" s="29" t="s">
        <v>110</v>
      </c>
      <c r="C47" s="27">
        <v>800</v>
      </c>
      <c r="D47" s="35">
        <v>300000</v>
      </c>
    </row>
    <row r="48" spans="1:4" ht="49.5" customHeight="1" x14ac:dyDescent="0.2">
      <c r="A48" s="37" t="s">
        <v>118</v>
      </c>
      <c r="B48" s="29" t="s">
        <v>29</v>
      </c>
      <c r="C48" s="27" t="s">
        <v>0</v>
      </c>
      <c r="D48" s="33">
        <f>D50+D53</f>
        <v>45000</v>
      </c>
    </row>
    <row r="49" spans="1:4" ht="75" customHeight="1" x14ac:dyDescent="0.2">
      <c r="A49" s="37" t="s">
        <v>119</v>
      </c>
      <c r="B49" s="29" t="s">
        <v>124</v>
      </c>
      <c r="C49" s="17" t="s">
        <v>0</v>
      </c>
      <c r="D49" s="33">
        <f>D50+D53</f>
        <v>45000</v>
      </c>
    </row>
    <row r="50" spans="1:4" ht="27" customHeight="1" x14ac:dyDescent="0.2">
      <c r="A50" s="11" t="s">
        <v>120</v>
      </c>
      <c r="B50" s="29" t="s">
        <v>125</v>
      </c>
      <c r="C50" s="27" t="s">
        <v>0</v>
      </c>
      <c r="D50" s="33">
        <f>D51</f>
        <v>15000</v>
      </c>
    </row>
    <row r="51" spans="1:4" ht="39" customHeight="1" x14ac:dyDescent="0.2">
      <c r="A51" s="11" t="s">
        <v>121</v>
      </c>
      <c r="B51" s="29" t="s">
        <v>126</v>
      </c>
      <c r="C51" s="27"/>
      <c r="D51" s="33">
        <f>D52</f>
        <v>15000</v>
      </c>
    </row>
    <row r="52" spans="1:4" ht="28.5" customHeight="1" x14ac:dyDescent="0.2">
      <c r="A52" s="11" t="s">
        <v>14</v>
      </c>
      <c r="B52" s="29" t="s">
        <v>126</v>
      </c>
      <c r="C52" s="28">
        <v>200</v>
      </c>
      <c r="D52" s="33">
        <v>15000</v>
      </c>
    </row>
    <row r="53" spans="1:4" ht="28.9" customHeight="1" x14ac:dyDescent="0.2">
      <c r="A53" s="11" t="s">
        <v>122</v>
      </c>
      <c r="B53" s="29" t="s">
        <v>127</v>
      </c>
      <c r="C53" s="27" t="s">
        <v>0</v>
      </c>
      <c r="D53" s="33">
        <f>D54</f>
        <v>30000</v>
      </c>
    </row>
    <row r="54" spans="1:4" ht="36.75" customHeight="1" x14ac:dyDescent="0.2">
      <c r="A54" s="11" t="s">
        <v>123</v>
      </c>
      <c r="B54" s="29" t="s">
        <v>128</v>
      </c>
      <c r="C54" s="17" t="s">
        <v>0</v>
      </c>
      <c r="D54" s="33">
        <f>D55</f>
        <v>30000</v>
      </c>
    </row>
    <row r="55" spans="1:4" ht="24.75" customHeight="1" x14ac:dyDescent="0.2">
      <c r="A55" s="11" t="s">
        <v>14</v>
      </c>
      <c r="B55" s="29" t="s">
        <v>128</v>
      </c>
      <c r="C55" s="27" t="s">
        <v>155</v>
      </c>
      <c r="D55" s="33">
        <v>30000</v>
      </c>
    </row>
    <row r="56" spans="1:4" ht="37.5" customHeight="1" x14ac:dyDescent="0.2">
      <c r="A56" s="1" t="s">
        <v>55</v>
      </c>
      <c r="B56" s="7" t="s">
        <v>37</v>
      </c>
      <c r="C56" s="12" t="s">
        <v>0</v>
      </c>
      <c r="D56" s="33">
        <f>D57</f>
        <v>1355661</v>
      </c>
    </row>
    <row r="57" spans="1:4" ht="60.75" customHeight="1" x14ac:dyDescent="0.2">
      <c r="A57" s="1" t="s">
        <v>56</v>
      </c>
      <c r="B57" s="7" t="s">
        <v>38</v>
      </c>
      <c r="C57" s="15" t="s">
        <v>0</v>
      </c>
      <c r="D57" s="33">
        <f>D58</f>
        <v>1355661</v>
      </c>
    </row>
    <row r="58" spans="1:4" ht="15" customHeight="1" x14ac:dyDescent="0.2">
      <c r="A58" s="1" t="s">
        <v>57</v>
      </c>
      <c r="B58" s="7" t="s">
        <v>39</v>
      </c>
      <c r="C58" s="15" t="s">
        <v>0</v>
      </c>
      <c r="D58" s="33">
        <f>D59+D65</f>
        <v>1355661</v>
      </c>
    </row>
    <row r="59" spans="1:4" ht="28.5" customHeight="1" x14ac:dyDescent="0.2">
      <c r="A59" s="1" t="s">
        <v>58</v>
      </c>
      <c r="B59" s="7" t="s">
        <v>63</v>
      </c>
      <c r="C59" s="15"/>
      <c r="D59" s="33">
        <f>D60+D63+D64</f>
        <v>1345661</v>
      </c>
    </row>
    <row r="60" spans="1:4" ht="19.5" customHeight="1" x14ac:dyDescent="0.2">
      <c r="A60" s="79" t="s">
        <v>65</v>
      </c>
      <c r="B60" s="81" t="s">
        <v>63</v>
      </c>
      <c r="C60" s="83">
        <v>100</v>
      </c>
      <c r="D60" s="85">
        <v>1238950</v>
      </c>
    </row>
    <row r="61" spans="1:4" ht="14.45" customHeight="1" x14ac:dyDescent="0.2">
      <c r="A61" s="80"/>
      <c r="B61" s="82"/>
      <c r="C61" s="84"/>
      <c r="D61" s="85"/>
    </row>
    <row r="62" spans="1:4" ht="14.45" customHeight="1" x14ac:dyDescent="0.2">
      <c r="A62" s="80"/>
      <c r="B62" s="82"/>
      <c r="C62" s="84"/>
      <c r="D62" s="85"/>
    </row>
    <row r="63" spans="1:4" ht="24" customHeight="1" x14ac:dyDescent="0.2">
      <c r="A63" s="1" t="s">
        <v>14</v>
      </c>
      <c r="B63" s="7" t="s">
        <v>67</v>
      </c>
      <c r="C63" s="15">
        <v>200</v>
      </c>
      <c r="D63" s="35">
        <v>100000</v>
      </c>
    </row>
    <row r="64" spans="1:4" ht="14.45" customHeight="1" x14ac:dyDescent="0.2">
      <c r="A64" s="1" t="s">
        <v>17</v>
      </c>
      <c r="B64" s="7" t="s">
        <v>63</v>
      </c>
      <c r="C64" s="15">
        <v>800</v>
      </c>
      <c r="D64" s="66">
        <v>6711</v>
      </c>
    </row>
    <row r="65" spans="1:4" ht="14.45" customHeight="1" x14ac:dyDescent="0.2">
      <c r="A65" s="1" t="s">
        <v>59</v>
      </c>
      <c r="B65" s="7" t="s">
        <v>66</v>
      </c>
      <c r="C65" s="16" t="s">
        <v>0</v>
      </c>
      <c r="D65" s="35">
        <f>D66</f>
        <v>10000</v>
      </c>
    </row>
    <row r="66" spans="1:4" ht="24" customHeight="1" x14ac:dyDescent="0.2">
      <c r="A66" s="1" t="s">
        <v>14</v>
      </c>
      <c r="B66" s="7" t="s">
        <v>66</v>
      </c>
      <c r="C66" s="12">
        <v>200</v>
      </c>
      <c r="D66" s="33">
        <v>10000</v>
      </c>
    </row>
    <row r="67" spans="1:4" ht="36.75" customHeight="1" x14ac:dyDescent="0.2">
      <c r="A67" s="26" t="s">
        <v>90</v>
      </c>
      <c r="B67" s="29" t="s">
        <v>49</v>
      </c>
      <c r="C67" s="28" t="s">
        <v>0</v>
      </c>
      <c r="D67" s="39">
        <f>D68+D78</f>
        <v>5052853.63</v>
      </c>
    </row>
    <row r="68" spans="1:4" ht="52.5" customHeight="1" x14ac:dyDescent="0.2">
      <c r="A68" s="26" t="s">
        <v>91</v>
      </c>
      <c r="B68" s="29" t="s">
        <v>50</v>
      </c>
      <c r="C68" s="27" t="s">
        <v>0</v>
      </c>
      <c r="D68" s="33">
        <f>D69+D72+D75</f>
        <v>5002853.63</v>
      </c>
    </row>
    <row r="69" spans="1:4" ht="38.25" customHeight="1" x14ac:dyDescent="0.2">
      <c r="A69" s="25" t="s">
        <v>92</v>
      </c>
      <c r="B69" s="29" t="s">
        <v>51</v>
      </c>
      <c r="C69" s="17" t="s">
        <v>0</v>
      </c>
      <c r="D69" s="33">
        <f>D70</f>
        <v>737090</v>
      </c>
    </row>
    <row r="70" spans="1:4" ht="26.25" customHeight="1" x14ac:dyDescent="0.2">
      <c r="A70" s="26" t="s">
        <v>93</v>
      </c>
      <c r="B70" s="29" t="s">
        <v>94</v>
      </c>
      <c r="C70" s="27" t="s">
        <v>0</v>
      </c>
      <c r="D70" s="33">
        <f>D71</f>
        <v>737090</v>
      </c>
    </row>
    <row r="71" spans="1:4" ht="24" customHeight="1" x14ac:dyDescent="0.2">
      <c r="A71" s="26" t="s">
        <v>14</v>
      </c>
      <c r="B71" s="29" t="s">
        <v>94</v>
      </c>
      <c r="C71" s="27" t="s">
        <v>15</v>
      </c>
      <c r="D71" s="33">
        <v>737090</v>
      </c>
    </row>
    <row r="72" spans="1:4" ht="24" customHeight="1" x14ac:dyDescent="0.2">
      <c r="A72" s="9" t="s">
        <v>157</v>
      </c>
      <c r="B72" s="64" t="s">
        <v>159</v>
      </c>
      <c r="C72" s="63"/>
      <c r="D72" s="67">
        <f>D73</f>
        <v>42657.63</v>
      </c>
    </row>
    <row r="73" spans="1:4" ht="24" customHeight="1" x14ac:dyDescent="0.2">
      <c r="A73" s="9" t="s">
        <v>158</v>
      </c>
      <c r="B73" s="64" t="s">
        <v>160</v>
      </c>
      <c r="C73" s="63"/>
      <c r="D73" s="67">
        <f>D74</f>
        <v>42657.63</v>
      </c>
    </row>
    <row r="74" spans="1:4" ht="24" customHeight="1" x14ac:dyDescent="0.2">
      <c r="A74" s="9" t="s">
        <v>14</v>
      </c>
      <c r="B74" s="64" t="s">
        <v>160</v>
      </c>
      <c r="C74" s="42" t="s">
        <v>15</v>
      </c>
      <c r="D74" s="67">
        <v>42657.63</v>
      </c>
    </row>
    <row r="75" spans="1:4" ht="24.75" customHeight="1" x14ac:dyDescent="0.2">
      <c r="A75" s="9" t="s">
        <v>157</v>
      </c>
      <c r="B75" s="73" t="s">
        <v>159</v>
      </c>
      <c r="C75" s="42"/>
      <c r="D75" s="74">
        <f>D76</f>
        <v>4223106</v>
      </c>
    </row>
    <row r="76" spans="1:4" ht="39.75" customHeight="1" x14ac:dyDescent="0.2">
      <c r="A76" s="9" t="s">
        <v>171</v>
      </c>
      <c r="B76" s="73" t="s">
        <v>172</v>
      </c>
      <c r="C76" s="42"/>
      <c r="D76" s="74">
        <f>D77</f>
        <v>4223106</v>
      </c>
    </row>
    <row r="77" spans="1:4" ht="25.5" customHeight="1" x14ac:dyDescent="0.2">
      <c r="A77" s="9" t="s">
        <v>14</v>
      </c>
      <c r="B77" s="73" t="s">
        <v>172</v>
      </c>
      <c r="C77" s="42" t="s">
        <v>15</v>
      </c>
      <c r="D77" s="74">
        <v>4223106</v>
      </c>
    </row>
    <row r="78" spans="1:4" ht="52.5" customHeight="1" x14ac:dyDescent="0.2">
      <c r="A78" s="45" t="s">
        <v>134</v>
      </c>
      <c r="B78" s="46" t="s">
        <v>137</v>
      </c>
      <c r="C78" s="47"/>
      <c r="D78" s="68">
        <f>D79</f>
        <v>50000</v>
      </c>
    </row>
    <row r="79" spans="1:4" ht="27.75" customHeight="1" x14ac:dyDescent="0.2">
      <c r="A79" s="45" t="s">
        <v>135</v>
      </c>
      <c r="B79" s="46" t="s">
        <v>138</v>
      </c>
      <c r="C79" s="17" t="s">
        <v>0</v>
      </c>
      <c r="D79" s="35">
        <f>D80</f>
        <v>50000</v>
      </c>
    </row>
    <row r="80" spans="1:4" ht="26.25" customHeight="1" x14ac:dyDescent="0.2">
      <c r="A80" s="45" t="s">
        <v>136</v>
      </c>
      <c r="B80" s="46" t="s">
        <v>139</v>
      </c>
      <c r="C80" s="27" t="s">
        <v>0</v>
      </c>
      <c r="D80" s="35">
        <f>D81</f>
        <v>50000</v>
      </c>
    </row>
    <row r="81" spans="1:4" ht="27.75" customHeight="1" x14ac:dyDescent="0.2">
      <c r="A81" s="45" t="s">
        <v>14</v>
      </c>
      <c r="B81" s="46" t="s">
        <v>139</v>
      </c>
      <c r="C81" s="27" t="s">
        <v>15</v>
      </c>
      <c r="D81" s="35">
        <v>50000</v>
      </c>
    </row>
    <row r="82" spans="1:4" ht="42" customHeight="1" x14ac:dyDescent="0.2">
      <c r="A82" s="9" t="s">
        <v>83</v>
      </c>
      <c r="B82" s="29" t="s">
        <v>30</v>
      </c>
      <c r="C82" s="27"/>
      <c r="D82" s="33">
        <f>D83+D87</f>
        <v>10000</v>
      </c>
    </row>
    <row r="83" spans="1:4" ht="74.25" customHeight="1" x14ac:dyDescent="0.2">
      <c r="A83" s="26" t="s">
        <v>86</v>
      </c>
      <c r="B83" s="29" t="s">
        <v>31</v>
      </c>
      <c r="C83" s="27" t="s">
        <v>0</v>
      </c>
      <c r="D83" s="33">
        <f>D84</f>
        <v>5000</v>
      </c>
    </row>
    <row r="84" spans="1:4" ht="12" customHeight="1" x14ac:dyDescent="0.2">
      <c r="A84" s="10" t="s">
        <v>87</v>
      </c>
      <c r="B84" s="29" t="s">
        <v>32</v>
      </c>
      <c r="C84" s="27"/>
      <c r="D84" s="33">
        <f>D85</f>
        <v>5000</v>
      </c>
    </row>
    <row r="85" spans="1:4" ht="38.25" customHeight="1" x14ac:dyDescent="0.2">
      <c r="A85" s="9" t="s">
        <v>88</v>
      </c>
      <c r="B85" s="29" t="s">
        <v>148</v>
      </c>
      <c r="C85" s="17" t="s">
        <v>0</v>
      </c>
      <c r="D85" s="33">
        <f>D86</f>
        <v>5000</v>
      </c>
    </row>
    <row r="86" spans="1:4" ht="24.75" customHeight="1" x14ac:dyDescent="0.2">
      <c r="A86" s="9" t="s">
        <v>14</v>
      </c>
      <c r="B86" s="29" t="s">
        <v>148</v>
      </c>
      <c r="C86" s="27">
        <v>200</v>
      </c>
      <c r="D86" s="33">
        <v>5000</v>
      </c>
    </row>
    <row r="87" spans="1:4" ht="60.75" customHeight="1" x14ac:dyDescent="0.2">
      <c r="A87" s="26" t="s">
        <v>84</v>
      </c>
      <c r="B87" s="29" t="s">
        <v>33</v>
      </c>
      <c r="C87" s="27" t="s">
        <v>0</v>
      </c>
      <c r="D87" s="33">
        <f>D88</f>
        <v>5000</v>
      </c>
    </row>
    <row r="88" spans="1:4" ht="25.5" customHeight="1" x14ac:dyDescent="0.2">
      <c r="A88" s="9" t="s">
        <v>85</v>
      </c>
      <c r="B88" s="29" t="s">
        <v>34</v>
      </c>
      <c r="C88" s="17" t="s">
        <v>0</v>
      </c>
      <c r="D88" s="33">
        <f>D89</f>
        <v>5000</v>
      </c>
    </row>
    <row r="89" spans="1:4" ht="38.25" customHeight="1" x14ac:dyDescent="0.2">
      <c r="A89" s="9" t="s">
        <v>40</v>
      </c>
      <c r="B89" s="29" t="s">
        <v>89</v>
      </c>
      <c r="C89" s="27" t="s">
        <v>0</v>
      </c>
      <c r="D89" s="33">
        <f>D90</f>
        <v>5000</v>
      </c>
    </row>
    <row r="90" spans="1:4" ht="24.75" customHeight="1" x14ac:dyDescent="0.2">
      <c r="A90" s="9" t="s">
        <v>14</v>
      </c>
      <c r="B90" s="29" t="s">
        <v>89</v>
      </c>
      <c r="C90" s="27">
        <v>200</v>
      </c>
      <c r="D90" s="33">
        <v>5000</v>
      </c>
    </row>
    <row r="91" spans="1:4" ht="24.75" customHeight="1" x14ac:dyDescent="0.2">
      <c r="A91" s="38" t="s">
        <v>133</v>
      </c>
      <c r="B91" s="40" t="s">
        <v>130</v>
      </c>
      <c r="C91" s="17"/>
      <c r="D91" s="35">
        <f>D92</f>
        <v>827894</v>
      </c>
    </row>
    <row r="92" spans="1:4" ht="24.75" customHeight="1" x14ac:dyDescent="0.2">
      <c r="A92" s="38" t="s">
        <v>131</v>
      </c>
      <c r="B92" s="40" t="s">
        <v>156</v>
      </c>
      <c r="C92" s="17"/>
      <c r="D92" s="35">
        <f>D93</f>
        <v>827894</v>
      </c>
    </row>
    <row r="93" spans="1:4" ht="15" customHeight="1" x14ac:dyDescent="0.2">
      <c r="A93" s="38" t="s">
        <v>132</v>
      </c>
      <c r="B93" s="40" t="s">
        <v>156</v>
      </c>
      <c r="C93" s="17"/>
      <c r="D93" s="35">
        <f>D94</f>
        <v>827894</v>
      </c>
    </row>
    <row r="94" spans="1:4" ht="24.75" customHeight="1" x14ac:dyDescent="0.2">
      <c r="A94" s="38" t="s">
        <v>14</v>
      </c>
      <c r="B94" s="40" t="s">
        <v>156</v>
      </c>
      <c r="C94" s="41" t="s">
        <v>15</v>
      </c>
      <c r="D94" s="35">
        <v>827894</v>
      </c>
    </row>
    <row r="95" spans="1:4" ht="38.25" customHeight="1" x14ac:dyDescent="0.2">
      <c r="A95" s="1" t="s">
        <v>60</v>
      </c>
      <c r="B95" s="7" t="s">
        <v>41</v>
      </c>
      <c r="C95" s="15" t="s">
        <v>0</v>
      </c>
      <c r="D95" s="33">
        <f>D96</f>
        <v>300000</v>
      </c>
    </row>
    <row r="96" spans="1:4" ht="48.75" customHeight="1" x14ac:dyDescent="0.2">
      <c r="A96" s="1" t="s">
        <v>61</v>
      </c>
      <c r="B96" s="7" t="s">
        <v>43</v>
      </c>
      <c r="C96" s="17" t="s">
        <v>0</v>
      </c>
      <c r="D96" s="33">
        <f>D97</f>
        <v>300000</v>
      </c>
    </row>
    <row r="97" spans="1:4" ht="14.25" customHeight="1" x14ac:dyDescent="0.2">
      <c r="A97" s="9" t="s">
        <v>62</v>
      </c>
      <c r="B97" s="7" t="s">
        <v>44</v>
      </c>
      <c r="C97" s="15" t="s">
        <v>0</v>
      </c>
      <c r="D97" s="33">
        <f>D98</f>
        <v>300000</v>
      </c>
    </row>
    <row r="98" spans="1:4" ht="16.5" customHeight="1" x14ac:dyDescent="0.2">
      <c r="A98" s="9" t="s">
        <v>69</v>
      </c>
      <c r="B98" s="7" t="s">
        <v>64</v>
      </c>
      <c r="C98" s="15"/>
      <c r="D98" s="33">
        <f>D99</f>
        <v>300000</v>
      </c>
    </row>
    <row r="99" spans="1:4" ht="24.75" customHeight="1" x14ac:dyDescent="0.2">
      <c r="A99" s="9" t="s">
        <v>14</v>
      </c>
      <c r="B99" s="7" t="s">
        <v>64</v>
      </c>
      <c r="C99" s="15" t="s">
        <v>15</v>
      </c>
      <c r="D99" s="33">
        <v>300000</v>
      </c>
    </row>
    <row r="100" spans="1:4" ht="14.45" customHeight="1" x14ac:dyDescent="0.2">
      <c r="A100" s="30" t="s">
        <v>70</v>
      </c>
      <c r="B100" s="4" t="s">
        <v>0</v>
      </c>
      <c r="C100" s="14" t="s">
        <v>0</v>
      </c>
      <c r="D100" s="31">
        <f>D101+D105+D110+D120+D116</f>
        <v>7038141.3700000001</v>
      </c>
    </row>
    <row r="101" spans="1:4" ht="24.75" customHeight="1" x14ac:dyDescent="0.2">
      <c r="A101" s="5" t="s">
        <v>8</v>
      </c>
      <c r="B101" s="29" t="s">
        <v>9</v>
      </c>
      <c r="C101" s="28" t="s">
        <v>0</v>
      </c>
      <c r="D101" s="33">
        <f>D102</f>
        <v>832800</v>
      </c>
    </row>
    <row r="102" spans="1:4" ht="14.45" customHeight="1" x14ac:dyDescent="0.2">
      <c r="A102" s="8" t="s">
        <v>53</v>
      </c>
      <c r="B102" s="29" t="s">
        <v>10</v>
      </c>
      <c r="C102" s="27" t="s">
        <v>0</v>
      </c>
      <c r="D102" s="33">
        <f>D103</f>
        <v>832800</v>
      </c>
    </row>
    <row r="103" spans="1:4" ht="24" customHeight="1" x14ac:dyDescent="0.2">
      <c r="A103" s="8" t="s">
        <v>52</v>
      </c>
      <c r="B103" s="29" t="s">
        <v>54</v>
      </c>
      <c r="C103" s="27" t="s">
        <v>0</v>
      </c>
      <c r="D103" s="33">
        <f>D104</f>
        <v>832800</v>
      </c>
    </row>
    <row r="104" spans="1:4" ht="53.25" customHeight="1" x14ac:dyDescent="0.2">
      <c r="A104" s="8" t="s">
        <v>11</v>
      </c>
      <c r="B104" s="29" t="s">
        <v>54</v>
      </c>
      <c r="C104" s="27" t="s">
        <v>12</v>
      </c>
      <c r="D104" s="33">
        <v>832800</v>
      </c>
    </row>
    <row r="105" spans="1:4" ht="24" customHeight="1" x14ac:dyDescent="0.2">
      <c r="A105" s="9" t="s">
        <v>35</v>
      </c>
      <c r="B105" s="29" t="s">
        <v>75</v>
      </c>
      <c r="C105" s="28" t="s">
        <v>0</v>
      </c>
      <c r="D105" s="33">
        <f>D106</f>
        <v>22000</v>
      </c>
    </row>
    <row r="106" spans="1:4" ht="14.25" customHeight="1" x14ac:dyDescent="0.2">
      <c r="A106" s="9" t="s">
        <v>36</v>
      </c>
      <c r="B106" s="29" t="s">
        <v>76</v>
      </c>
      <c r="C106" s="27" t="s">
        <v>0</v>
      </c>
      <c r="D106" s="33">
        <f>D107</f>
        <v>22000</v>
      </c>
    </row>
    <row r="107" spans="1:4" ht="15" customHeight="1" x14ac:dyDescent="0.2">
      <c r="A107" s="9" t="s">
        <v>69</v>
      </c>
      <c r="B107" s="29" t="s">
        <v>77</v>
      </c>
      <c r="C107" s="17" t="s">
        <v>0</v>
      </c>
      <c r="D107" s="33">
        <f>D108+D109</f>
        <v>22000</v>
      </c>
    </row>
    <row r="108" spans="1:4" ht="25.5" customHeight="1" x14ac:dyDescent="0.2">
      <c r="A108" s="9" t="s">
        <v>14</v>
      </c>
      <c r="B108" s="29" t="s">
        <v>77</v>
      </c>
      <c r="C108" s="27">
        <v>200</v>
      </c>
      <c r="D108" s="33">
        <v>10000</v>
      </c>
    </row>
    <row r="109" spans="1:4" ht="16.5" customHeight="1" x14ac:dyDescent="0.2">
      <c r="A109" s="9" t="s">
        <v>17</v>
      </c>
      <c r="B109" s="43" t="s">
        <v>77</v>
      </c>
      <c r="C109" s="42" t="s">
        <v>18</v>
      </c>
      <c r="D109" s="44">
        <v>12000</v>
      </c>
    </row>
    <row r="110" spans="1:4" ht="12.75" customHeight="1" x14ac:dyDescent="0.2">
      <c r="A110" s="9" t="s">
        <v>70</v>
      </c>
      <c r="B110" s="29" t="s">
        <v>24</v>
      </c>
      <c r="C110" s="28" t="s">
        <v>0</v>
      </c>
      <c r="D110" s="35">
        <f>D111</f>
        <v>2462976.37</v>
      </c>
    </row>
    <row r="111" spans="1:4" ht="14.25" customHeight="1" x14ac:dyDescent="0.2">
      <c r="A111" s="9" t="s">
        <v>71</v>
      </c>
      <c r="B111" s="29" t="s">
        <v>78</v>
      </c>
      <c r="C111" s="27" t="s">
        <v>0</v>
      </c>
      <c r="D111" s="35">
        <f>D112+D114</f>
        <v>2462976.37</v>
      </c>
    </row>
    <row r="112" spans="1:4" ht="23.25" customHeight="1" x14ac:dyDescent="0.2">
      <c r="A112" s="9" t="s">
        <v>81</v>
      </c>
      <c r="B112" s="29" t="s">
        <v>82</v>
      </c>
      <c r="C112" s="27" t="s">
        <v>0</v>
      </c>
      <c r="D112" s="33">
        <f>D113</f>
        <v>92470</v>
      </c>
    </row>
    <row r="113" spans="1:9" ht="40.5" customHeight="1" x14ac:dyDescent="0.2">
      <c r="A113" s="9" t="s">
        <v>11</v>
      </c>
      <c r="B113" s="29" t="s">
        <v>82</v>
      </c>
      <c r="C113" s="27">
        <v>100</v>
      </c>
      <c r="D113" s="35">
        <v>92470</v>
      </c>
    </row>
    <row r="114" spans="1:9" ht="15.75" customHeight="1" x14ac:dyDescent="0.2">
      <c r="A114" s="9" t="s">
        <v>69</v>
      </c>
      <c r="B114" s="65" t="s">
        <v>162</v>
      </c>
      <c r="C114" s="42"/>
      <c r="D114" s="35">
        <f>D115</f>
        <v>2370506.37</v>
      </c>
      <c r="E114" s="59"/>
      <c r="F114" s="60"/>
      <c r="G114" s="61"/>
      <c r="H114" s="60"/>
      <c r="I114" s="62"/>
    </row>
    <row r="115" spans="1:9" ht="15.75" customHeight="1" x14ac:dyDescent="0.2">
      <c r="A115" s="9" t="s">
        <v>17</v>
      </c>
      <c r="B115" s="65" t="s">
        <v>162</v>
      </c>
      <c r="C115" s="42" t="s">
        <v>18</v>
      </c>
      <c r="D115" s="35">
        <v>2370506.37</v>
      </c>
      <c r="E115" s="59"/>
      <c r="F115" s="60"/>
      <c r="G115" s="61"/>
      <c r="H115" s="60"/>
      <c r="I115" s="62"/>
    </row>
    <row r="116" spans="1:9" ht="15.75" customHeight="1" x14ac:dyDescent="0.2">
      <c r="A116" s="54" t="s">
        <v>26</v>
      </c>
      <c r="B116" s="56" t="s">
        <v>22</v>
      </c>
      <c r="C116" s="57"/>
      <c r="D116" s="58">
        <f>D117</f>
        <v>50000</v>
      </c>
    </row>
    <row r="117" spans="1:9" ht="14.25" customHeight="1" x14ac:dyDescent="0.2">
      <c r="A117" s="55" t="s">
        <v>25</v>
      </c>
      <c r="B117" s="7" t="s">
        <v>23</v>
      </c>
      <c r="C117" s="15" t="s">
        <v>0</v>
      </c>
      <c r="D117" s="35">
        <f>D118</f>
        <v>50000</v>
      </c>
    </row>
    <row r="118" spans="1:9" ht="15.75" customHeight="1" x14ac:dyDescent="0.2">
      <c r="A118" s="55" t="s">
        <v>27</v>
      </c>
      <c r="B118" s="7" t="s">
        <v>68</v>
      </c>
      <c r="C118" s="15" t="s">
        <v>0</v>
      </c>
      <c r="D118" s="33">
        <f>D119</f>
        <v>50000</v>
      </c>
    </row>
    <row r="119" spans="1:9" ht="15.75" customHeight="1" x14ac:dyDescent="0.2">
      <c r="A119" s="55" t="s">
        <v>17</v>
      </c>
      <c r="B119" s="7" t="s">
        <v>68</v>
      </c>
      <c r="C119" s="15" t="s">
        <v>18</v>
      </c>
      <c r="D119" s="33">
        <v>50000</v>
      </c>
    </row>
    <row r="120" spans="1:9" ht="25.5" customHeight="1" x14ac:dyDescent="0.2">
      <c r="A120" s="9" t="s">
        <v>72</v>
      </c>
      <c r="B120" s="7" t="s">
        <v>13</v>
      </c>
      <c r="C120" s="15"/>
      <c r="D120" s="33">
        <f>D121</f>
        <v>3670365</v>
      </c>
    </row>
    <row r="121" spans="1:9" ht="24.75" customHeight="1" x14ac:dyDescent="0.2">
      <c r="A121" s="9" t="s">
        <v>73</v>
      </c>
      <c r="B121" s="7" t="s">
        <v>79</v>
      </c>
      <c r="C121" s="17" t="s">
        <v>0</v>
      </c>
      <c r="D121" s="33">
        <f>D122</f>
        <v>3670365</v>
      </c>
    </row>
    <row r="122" spans="1:9" ht="23.25" customHeight="1" x14ac:dyDescent="0.2">
      <c r="A122" s="9" t="s">
        <v>74</v>
      </c>
      <c r="B122" s="7" t="s">
        <v>80</v>
      </c>
      <c r="C122" s="15" t="s">
        <v>0</v>
      </c>
      <c r="D122" s="33">
        <f>D123+D124+D125</f>
        <v>3670365</v>
      </c>
    </row>
    <row r="123" spans="1:9" ht="38.25" customHeight="1" x14ac:dyDescent="0.2">
      <c r="A123" s="9" t="s">
        <v>11</v>
      </c>
      <c r="B123" s="7" t="s">
        <v>80</v>
      </c>
      <c r="C123" s="15">
        <v>100</v>
      </c>
      <c r="D123" s="66">
        <v>2966400</v>
      </c>
    </row>
    <row r="124" spans="1:9" ht="23.25" customHeight="1" x14ac:dyDescent="0.2">
      <c r="A124" s="9" t="s">
        <v>14</v>
      </c>
      <c r="B124" s="7" t="s">
        <v>80</v>
      </c>
      <c r="C124" s="15">
        <v>200</v>
      </c>
      <c r="D124" s="66">
        <v>700000</v>
      </c>
    </row>
    <row r="125" spans="1:9" ht="17.25" customHeight="1" x14ac:dyDescent="0.2">
      <c r="A125" s="9" t="s">
        <v>17</v>
      </c>
      <c r="B125" s="7" t="s">
        <v>80</v>
      </c>
      <c r="C125" s="15">
        <v>800</v>
      </c>
      <c r="D125" s="66">
        <v>3965</v>
      </c>
    </row>
  </sheetData>
  <mergeCells count="11">
    <mergeCell ref="B2:D2"/>
    <mergeCell ref="A3:D3"/>
    <mergeCell ref="A4:D4"/>
    <mergeCell ref="A60:A62"/>
    <mergeCell ref="B60:B62"/>
    <mergeCell ref="C60:C62"/>
    <mergeCell ref="D60:D62"/>
    <mergeCell ref="A21:A22"/>
    <mergeCell ref="B21:B22"/>
    <mergeCell ref="C21:C22"/>
    <mergeCell ref="D21:D22"/>
  </mergeCells>
  <pageMargins left="0.39370078740157483" right="0.39370078740157483" top="0.56000000000000005" bottom="0.39370078740157483" header="0.31496062992125984" footer="0.31496062992125984"/>
  <pageSetup paperSize="9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2021-12-20T11:21:52Z</dcterms:modified>
</cp:coreProperties>
</file>