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filterPrivacy="1" defaultThemeVersion="124226"/>
  <xr:revisionPtr revIDLastSave="0" documentId="13_ncr:1_{927ADE72-08EC-4AF6-9D49-58530F9A04A0}" xr6:coauthVersionLast="36" xr6:coauthVersionMax="36" xr10:uidLastSave="{00000000-0000-0000-0000-000000000000}"/>
  <bookViews>
    <workbookView xWindow="0" yWindow="0" windowWidth="19440" windowHeight="10425" xr2:uid="{00000000-000D-0000-FFFF-FFFF00000000}"/>
  </bookViews>
  <sheets>
    <sheet name="Table1" sheetId="1" r:id="rId1"/>
  </sheets>
  <definedNames>
    <definedName name="_xlnm.Print_Titles" localSheetId="0">Table1!$7:$7</definedName>
  </definedNames>
  <calcPr calcId="191029"/>
</workbook>
</file>

<file path=xl/calcChain.xml><?xml version="1.0" encoding="utf-8"?>
<calcChain xmlns="http://schemas.openxmlformats.org/spreadsheetml/2006/main">
  <c r="F138" i="1" l="1"/>
  <c r="F142" i="1"/>
  <c r="F46" i="1" l="1"/>
  <c r="F47" i="1"/>
  <c r="F170" i="1" l="1"/>
  <c r="F168" i="1"/>
  <c r="F165" i="1" l="1"/>
  <c r="F164" i="1"/>
  <c r="F163" i="1" l="1"/>
  <c r="F162" i="1" s="1"/>
  <c r="F117" i="1" l="1"/>
  <c r="F104" i="1" l="1"/>
  <c r="F103" i="1"/>
  <c r="F102" i="1" s="1"/>
  <c r="F101" i="1" s="1"/>
  <c r="F100" i="1" s="1"/>
  <c r="F143" i="1" l="1"/>
  <c r="F45" i="1" l="1"/>
  <c r="F44" i="1" s="1"/>
  <c r="F91" i="1" l="1"/>
  <c r="F90" i="1" s="1"/>
  <c r="F123" i="1" l="1"/>
  <c r="F121" i="1" l="1"/>
  <c r="F120" i="1" s="1"/>
  <c r="F56" i="1" l="1"/>
  <c r="F55" i="1" s="1"/>
  <c r="F54" i="1" s="1"/>
  <c r="F60" i="1"/>
  <c r="F59" i="1" s="1"/>
  <c r="F58" i="1" s="1"/>
  <c r="F37" i="1" s="1"/>
  <c r="F94" i="1" l="1"/>
  <c r="F93" i="1" s="1"/>
  <c r="F68" i="1"/>
  <c r="F42" i="1" l="1"/>
  <c r="F41" i="1" l="1"/>
  <c r="F39" i="1" s="1"/>
  <c r="F38" i="1" s="1"/>
  <c r="F98" i="1" l="1"/>
  <c r="F97" i="1" s="1"/>
  <c r="F96" i="1" s="1"/>
  <c r="F140" i="1" l="1"/>
  <c r="F19" i="1" l="1"/>
  <c r="F51" i="1"/>
  <c r="F139" i="1" l="1"/>
  <c r="F137" i="1" s="1"/>
  <c r="F157" i="1" l="1"/>
  <c r="F156" i="1" s="1"/>
  <c r="F160" i="1"/>
  <c r="F159" i="1" s="1"/>
  <c r="F150" i="1"/>
  <c r="F149" i="1" s="1"/>
  <c r="F148" i="1" s="1"/>
  <c r="F147" i="1" s="1"/>
  <c r="F146" i="1" s="1"/>
  <c r="F145" i="1" s="1"/>
  <c r="F129" i="1"/>
  <c r="F128" i="1" s="1"/>
  <c r="F127" i="1" s="1"/>
  <c r="F126" i="1" s="1"/>
  <c r="F135" i="1"/>
  <c r="F134" i="1" s="1"/>
  <c r="F116" i="1"/>
  <c r="F111" i="1"/>
  <c r="F110" i="1" s="1"/>
  <c r="F109" i="1" s="1"/>
  <c r="F108" i="1" s="1"/>
  <c r="F107" i="1" s="1"/>
  <c r="F88" i="1"/>
  <c r="F87" i="1" s="1"/>
  <c r="F86" i="1" s="1"/>
  <c r="F81" i="1"/>
  <c r="F80" i="1" s="1"/>
  <c r="F79" i="1" s="1"/>
  <c r="F75" i="1"/>
  <c r="F74" i="1" s="1"/>
  <c r="F73" i="1" s="1"/>
  <c r="F72" i="1" s="1"/>
  <c r="F71" i="1" s="1"/>
  <c r="F67" i="1"/>
  <c r="F66" i="1" s="1"/>
  <c r="F65" i="1" s="1"/>
  <c r="F64" i="1" s="1"/>
  <c r="F50" i="1"/>
  <c r="F49" i="1" s="1"/>
  <c r="F35" i="1"/>
  <c r="F34" i="1" s="1"/>
  <c r="F33" i="1" s="1"/>
  <c r="F32" i="1" s="1"/>
  <c r="F30" i="1"/>
  <c r="F29" i="1" s="1"/>
  <c r="F28" i="1" s="1"/>
  <c r="F27" i="1" s="1"/>
  <c r="F25" i="1"/>
  <c r="F13" i="1"/>
  <c r="F12" i="1" s="1"/>
  <c r="F11" i="1" s="1"/>
  <c r="F10" i="1" s="1"/>
  <c r="F132" i="1" l="1"/>
  <c r="F133" i="1"/>
  <c r="F115" i="1"/>
  <c r="F114" i="1" s="1"/>
  <c r="F113" i="1" s="1"/>
  <c r="F78" i="1"/>
  <c r="F77" i="1" s="1"/>
  <c r="F70" i="1" s="1"/>
  <c r="F125" i="1"/>
  <c r="F155" i="1"/>
  <c r="F154" i="1" s="1"/>
  <c r="F153" i="1" s="1"/>
  <c r="F152" i="1" s="1"/>
  <c r="F18" i="1"/>
  <c r="F106" i="1" l="1"/>
  <c r="F85" i="1"/>
  <c r="F84" i="1" s="1"/>
  <c r="F83" i="1" s="1"/>
  <c r="F17" i="1"/>
  <c r="F16" i="1" s="1"/>
  <c r="F15" i="1" s="1"/>
  <c r="F9" i="1" s="1"/>
  <c r="F8" i="1" l="1"/>
</calcChain>
</file>

<file path=xl/sharedStrings.xml><?xml version="1.0" encoding="utf-8"?>
<sst xmlns="http://schemas.openxmlformats.org/spreadsheetml/2006/main" count="747" uniqueCount="233">
  <si>
    <t/>
  </si>
  <si>
    <t>(рублей)</t>
  </si>
  <si>
    <t>Наименование</t>
  </si>
  <si>
    <t>Рз</t>
  </si>
  <si>
    <t>ПР</t>
  </si>
  <si>
    <t>ЦСР</t>
  </si>
  <si>
    <t>ВР</t>
  </si>
  <si>
    <t>Сумма</t>
  </si>
  <si>
    <t>1</t>
  </si>
  <si>
    <t>6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</si>
  <si>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</si>
  <si>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</si>
  <si>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</si>
  <si>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</si>
  <si>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</si>
  <si>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высшего должностного лица Курской области</t>
  </si>
  <si>
    <t>71 0 00 00000</t>
  </si>
  <si>
    <t>71 1 00 00000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</si>
  <si>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</si>
  <si>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</si>
  <si>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03</t>
  </si>
  <si>
    <t>79 0 00 00000</t>
  </si>
  <si>
    <t>Закупка товаров, работ и услуг для обеспечения государственных (муниципальных) нужд</t>
  </si>
  <si>
    <t>200</t>
  </si>
  <si>
    <t>Социальное обеспечение и иные выплаты населению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</si>
  <si>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</si>
  <si>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</si>
  <si>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</si>
  <si>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</si>
  <si>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</si>
  <si>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07 0 00 00000</t>
  </si>
  <si>
    <t>07 3 00 00000</t>
  </si>
  <si>
    <t>07 3 01 00000</t>
  </si>
  <si>
    <t>78 0 00 00000</t>
  </si>
  <si>
    <t>78 1 00 00000</t>
  </si>
  <si>
    <t>77 0 00 00000</t>
  </si>
  <si>
    <t>Резервные фонды</t>
  </si>
  <si>
    <t>11</t>
  </si>
  <si>
    <t>Резервные фонды исполнительных органов государственной власти</t>
  </si>
  <si>
    <t>Резервный фонд Администрации Курской области</t>
  </si>
  <si>
    <t>Другие общегосударственные вопросы</t>
  </si>
  <si>
    <t>13</t>
  </si>
  <si>
    <t>08 0 00 00000</t>
  </si>
  <si>
    <t>13 0 00 00000</t>
  </si>
  <si>
    <t>13 1 00 00000</t>
  </si>
  <si>
    <t>13 1 01 00000</t>
  </si>
  <si>
    <t>13 2 00 00000</t>
  </si>
  <si>
    <t>13 2 01 00000</t>
  </si>
  <si>
    <t>Реализация государственных функций, связанных с общегосударственным управлением</t>
  </si>
  <si>
    <t>Выполнение других обязательств Курской области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</si>
  <si>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</si>
  <si>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</si>
  <si>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</si>
  <si>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</si>
  <si>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</si>
  <si>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09 0 00 00000</t>
  </si>
  <si>
    <t>09 1 00 00000</t>
  </si>
  <si>
    <t>09 1 01 00000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</si>
  <si>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</si>
  <si>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Обеспечение пожарной безопасности</t>
  </si>
  <si>
    <t>10</t>
  </si>
  <si>
    <t>НАЦИОНАЛЬНАЯ ЭКОНОМИКА</t>
  </si>
  <si>
    <t>20 0 00 00000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</si>
  <si>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</si>
  <si>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</si>
  <si>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</si>
  <si>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</si>
  <si>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05 1 01 00000</t>
  </si>
  <si>
    <t>Благоустройство</t>
  </si>
  <si>
    <t>20 1 00 00000</t>
  </si>
  <si>
    <t>20 1 01 00000</t>
  </si>
  <si>
    <t>02 0 00 00000</t>
  </si>
  <si>
    <t>02 2 00 00000</t>
  </si>
  <si>
    <t>02 2 01 00000</t>
  </si>
  <si>
    <t>СОЦИАЛЬНАЯ ПОЛИТИКА</t>
  </si>
  <si>
    <t>Пенсионное обеспечение</t>
  </si>
  <si>
    <t>ФИЗИЧЕСКАЯ КУЛЬТУРА И СПОРТ</t>
  </si>
  <si>
    <t>11 0 00 00000</t>
  </si>
  <si>
    <t>11 2 00 00000</t>
  </si>
  <si>
    <t>11 2 02 00000</t>
  </si>
  <si>
    <t>Обеспечение деятельности и выполнение органов местного самоуправления</t>
  </si>
  <si>
    <t>Глава муниципального образования</t>
  </si>
  <si>
    <t>71 1 00 С1402</t>
  </si>
  <si>
    <t>Муниципальная программа поселка Иванино Курчатовского района Курской области «Развитие муниципальной службы в поселке Иванинно Курчатовского района Курской области»</t>
  </si>
  <si>
    <t>Подпрограмма «Реализация мероприятий, направленных на развитие муниципальной службы в поселке Иванино Курчатовского района Курской области» муниципальной программы поселка Иванино Курчатовского района Курской области «Развитие муниципальной службы в поселке Иванинно Курчатовского района Курской области»</t>
  </si>
  <si>
    <t>Основное мероприятие «Обеспечение развития муниципальной службы»</t>
  </si>
  <si>
    <t>Обеспечение деятельности и выполнение функций органов местного самоуправления</t>
  </si>
  <si>
    <t>Мероприятия, направленные на развитие муниципальной службы</t>
  </si>
  <si>
    <t>Основное мероприятие «Создание электронного правительства»</t>
  </si>
  <si>
    <t>09 1 01 С1402</t>
  </si>
  <si>
    <t>20 1 01 С1404</t>
  </si>
  <si>
    <t>Расходы на выплаты персоналу в целях обеспечения 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</si>
  <si>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09 1 01 С1437</t>
  </si>
  <si>
    <t>78 1 00 С1403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</si>
  <si>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</si>
  <si>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</si>
  <si>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</si>
  <si>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</si>
  <si>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муниципальных казенных учреждений, не вошедшие в программные мероприятия</t>
  </si>
  <si>
    <t>Расходы на обеспечение деятельности (оказание услуг) подведомственных учреждений</t>
  </si>
  <si>
    <t>76 0 00 00000</t>
  </si>
  <si>
    <t>76 1 00 00000</t>
  </si>
  <si>
    <t>76 1 00 С1404</t>
  </si>
  <si>
    <t>77 2 00 00000</t>
  </si>
  <si>
    <t>79 1 00 00000</t>
  </si>
  <si>
    <t>79 1 00 С1401</t>
  </si>
  <si>
    <t>Осуществление первичного учёта на территориях, где отсутствуют военные комиссариаты</t>
  </si>
  <si>
    <t>77 2 00 51180</t>
  </si>
  <si>
    <t>Основное мероприятие «Содействие защите населения и территории от чрезвычайных ситуаций»</t>
  </si>
  <si>
    <t>Основное мероприятие «Обеспечение пожарной безопасности»</t>
  </si>
  <si>
    <t>Расходы муниципального образования на обеспечения мер правовой и социальной защиты добровольных пожарных и поддержки общественных объединений пожарной охраны на территории муниципального образования</t>
  </si>
  <si>
    <t>13 2 01 С1460</t>
  </si>
  <si>
    <t>Основное мероприятие «Осуществление мероприятий по капитальному ремонту, ремонту и содержанию автомобильных дорог общего пользования местного значения»</t>
  </si>
  <si>
    <t>Капитальный ремонт, ремонт и содержание автомобильных дорог общего пользования местного значения</t>
  </si>
  <si>
    <t>11 2 02 С1424</t>
  </si>
  <si>
    <t>Муниципальная программа поселка Иванино Курчатовского района Курской области «Обеспечение доступным и комфортным жильем и коммунальными услугами граждан п. Иванино»</t>
  </si>
  <si>
    <t>Основное мероприятие «Проведение мероприятий в области жилищно-коммунального хозяйства»</t>
  </si>
  <si>
    <t>Мероприятия по капитальному ремонту муниципального жилищного фонда</t>
  </si>
  <si>
    <t>Муниципальная программа поселка Иванино Курчатовского района Курской области «Обеспечение доступным и комфортным жильем и коммунальными услугами граждан поселка Иванино Курчатовского района Курской области»</t>
  </si>
  <si>
    <t>Основное мероприятие «Содействие развитию социальной и инженерной инфраструктуры»</t>
  </si>
  <si>
    <t>Создание условий для развития социальной и инженерной инфраструктуры муниципальных образований</t>
  </si>
  <si>
    <t>Мероприятия по благоустройству</t>
  </si>
  <si>
    <t>Основное мероприятие «Проведение мероприятий по энергосбережению»</t>
  </si>
  <si>
    <t>Мероприятия в области энергосбережения</t>
  </si>
  <si>
    <t>07 3 01 С1430</t>
  </si>
  <si>
    <t>07 2 00 00000</t>
  </si>
  <si>
    <t>07 2 01 00000</t>
  </si>
  <si>
    <t>07 2 01 С1417</t>
  </si>
  <si>
    <t>07 3 01 С1433</t>
  </si>
  <si>
    <t>05 1 01 С1434</t>
  </si>
  <si>
    <t>Муниципальная программа поселка Иванино Курчатовского района Курской области «Социальная поддержка граждан в поселке Иванино Курчатовского района Курской области»</t>
  </si>
  <si>
    <t>Основное мероприятие «Социальная поддержка отдельных категорий граждан»</t>
  </si>
  <si>
    <t>02 2 01 С1445</t>
  </si>
  <si>
    <t>Физическая культура</t>
  </si>
  <si>
    <t>Основное мероприятие «Осуществление мероприятий по привлечению населения к занятиям физической культурой и массовым спортом»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</si>
  <si>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</si>
  <si>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Основное мероприятие «Обеспечение участия в областных соревнованиях и развития спортивного резерва»</t>
  </si>
  <si>
    <t>Создание условий для успешного выступления спортсменов муниципального образования на областных спортивных соревнованиях и развития спортивного резерва</t>
  </si>
  <si>
    <t>08 3 00 00000</t>
  </si>
  <si>
    <t>08 3 01 00000</t>
  </si>
  <si>
    <t>08 3 01 С1406</t>
  </si>
  <si>
    <t>08 3 02 00000</t>
  </si>
  <si>
    <t>08 3 02 С1407</t>
  </si>
  <si>
    <t>3</t>
  </si>
  <si>
    <t>5</t>
  </si>
  <si>
    <t>13 1 01 С1413</t>
  </si>
  <si>
    <t>19 1  00 00000</t>
  </si>
  <si>
    <t>11 4 00 00000</t>
  </si>
  <si>
    <t>Основное мероприятие «Осуществление мероприятий по безопасности дорожного движения»</t>
  </si>
  <si>
    <t>11 4 01 00000</t>
  </si>
  <si>
    <t>Обеспечение безопасности дорожного движения на автомобильных дорогах местного значения</t>
  </si>
  <si>
    <t>11 4 01 С1459</t>
  </si>
  <si>
    <t>19 1 F2 55550</t>
  </si>
  <si>
    <t>04 0 00 00000</t>
  </si>
  <si>
    <t>04 2 00 00000</t>
  </si>
  <si>
    <t>Основное мероприятие «Осуществление мероприятий в области имущественных и земельных отношений»</t>
  </si>
  <si>
    <t>04 2 01 00000</t>
  </si>
  <si>
    <t xml:space="preserve">Мероприятия в области имущественных отношений </t>
  </si>
  <si>
    <t>04 2 01 С1467</t>
  </si>
  <si>
    <t>Муниципальная программа поселка Иванино Курчатовского района Курской области «Управление муниципальным имуществом и земельными ресурсами»</t>
  </si>
  <si>
    <t>Подпрограмма «Проведение муниципальной политики в области имущественных и земельных отношений» муниципальной программы поселка Иванино Курчатовского района Курской области «Управление муниципальным имуществом и земельными ресурсами»</t>
  </si>
  <si>
    <t>300</t>
  </si>
  <si>
    <t>19 1 F2 00000</t>
  </si>
  <si>
    <t>Основное мероприятие "Реализация регионального проекта "Формирование комфортной городской среды"</t>
  </si>
  <si>
    <t>Реализация программ формирования современной городской среды</t>
  </si>
  <si>
    <t>Основное мероприятие "Модернизация сети уличного освещения и шкафов управления наружным освещением"</t>
  </si>
  <si>
    <t>Софинансирование расходов местного бюджета на модернизацию сети уличного освещения и шкафов управления наружным освещением</t>
  </si>
  <si>
    <t>11 2 03 00000</t>
  </si>
  <si>
    <t>11 2 03 S3390</t>
  </si>
  <si>
    <t>77 2 00 С1404</t>
  </si>
  <si>
    <t>Организация мероприятий по внесению в Единый  государственный реестр недвижимости сведений о границах муниципальных образований и границ населенных пунктов</t>
  </si>
  <si>
    <t>Основное мероприятие "Мероприятия по подготовке карт (планов) для установления  ( корректировки) границ населенных пунктов и границ муниципальных образований"</t>
  </si>
  <si>
    <t>07 2 03 00000</t>
  </si>
  <si>
    <t>07 2 03 13600</t>
  </si>
  <si>
    <t>07 2 32 13600</t>
  </si>
  <si>
    <t xml:space="preserve">07 2 03 S3600 </t>
  </si>
  <si>
    <t>11 2 03 13390</t>
  </si>
  <si>
    <t>Реализация мероприятия по строительству (реконструкции), капитальному ремонту, ремонту и содержанию автомобильных дорог общего пользования местного значения</t>
  </si>
  <si>
    <t>12 0 00 00000</t>
  </si>
  <si>
    <t>12 2 02 С1435</t>
  </si>
  <si>
    <t>Подпрограмма «Обеспечение правопорядка на территории в поселке Иванино Курчатовского района Курской области на 2020-2025 годы» муниципальной программы "Профилактика правонарушений в поселке Иванино Курчатовского района Курской области"</t>
  </si>
  <si>
    <t>Муниципальная программа "Профилактика правонарушений в поселке Иванино Курчатовского района Курской области"</t>
  </si>
  <si>
    <t>Реализация программ формирования современной городской среды за счет средств местного бюджета</t>
  </si>
  <si>
    <t>19 1 01 С5550</t>
  </si>
  <si>
    <t>12</t>
  </si>
  <si>
    <t>Межевание автомобильных дорог общего пользования местного значения, проведение кадастровых работ</t>
  </si>
  <si>
    <t>11 2 02 С1425</t>
  </si>
  <si>
    <t>Закупка товаров, работ и услуг для государственных (муниципальных) нужд</t>
  </si>
  <si>
    <t>Другие вопросы в области национальной экономики</t>
  </si>
  <si>
    <t>Распределение бюджетных ассигнований муниципального образования "поселок Иванино" по разделам, подразделам, целевым статьям, группам видов расходов бюджетной классификации расходов функциональной классификации расходов бюджетов Российской Федерации на 2023 год</t>
  </si>
  <si>
    <t>Основное мероприятие "Реализация мероприятий, направленных на обеспечение правопорядка на территории муниципального образования"</t>
  </si>
  <si>
    <t>Муниципальная программа поселка Иванино Курчатовского района Курской области «Развитие информационного общества в п. Иванино Курчатовском районе Курской области»</t>
  </si>
  <si>
    <t>Подпрограмма «Электронное правительство посёлка Иванино Курчатовского района Курской области на 2020-2025 годы» муниципальной программы поселка Иванино Курчатовского района Курской области «Развитие информационного общества в п. Иванино Курчатовском районе Курской области»</t>
  </si>
  <si>
    <t>Муниципальная программа поселка Иванино Курчатовского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объектах»</t>
  </si>
  <si>
    <t>Подпрограмма «Снижение рисков и смягчение последствий чрезвычайных ситуаций природного и техногенного характера в п. Иванино на 2020-2025 годы» муниципальной программы поселка Иванино Курчатовского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объектах»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</si>
  <si>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 в поселке Иванино на 2020-2025 годы» муниципальной программы поселка Иванино Курчатовского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объектах»</t>
  </si>
  <si>
    <t>Муниципальная программа поселка Иванино Курчатовского района Курской области «Развитие транспортной системы, обеспечение перевозки пассажиров в поселке Иванино Курчатовского района Курской области и безопасности дорожного движения»</t>
  </si>
  <si>
    <t>Подпрограмма «Развитие сети автомобильных дорог поселка Иванино Курчатовского района Курской области на 2020-2025 годы» муниципальной программы «Развитие транспортной системы, обеспечение перевозки пассажиров в поселке Иванино Курчатовского района Курской области и безопасности дорожного движения»</t>
  </si>
  <si>
    <t>Подпрограмма «Повышение безопасности дорожного движения в посёлке Иванино в 2020-2025 годах» муниципальной программы поселка Иванино Курчатовского района Курской области «Развитие транспортной системы, обеспечение перевозки пассажиров в поселке Иванино Курчатовского района Курской области и безопасности дорожного движения»</t>
  </si>
  <si>
    <t>Муниципальная программа поселка Иванино Курчатовского района Курской области «Обеспечение доступным и комфортным жильем и коммунальными услугами посёлка Иванино Курчатовского района Курской области»</t>
  </si>
  <si>
    <t>Подпрограмма «Обеспечение качественными услугами ЖКХ населения п. Иванино» муниципальной программы поселка Иванино Курчатовского района Курской области «Обеспечение доступным и комфортным жильем и коммунальными услугами посёлка Иванино Курчатовского района Курской области»</t>
  </si>
  <si>
    <t>Подпрограмма «Создание условий для обеспечения доступным и комфортным жильем граждан п. Иванино» муниципальной программы поселка Иванино Курчатовского района Курской области «Обеспечение доступным и комфортным жильем и коммунальными услугами граждан поселка Иванино Курчатовского района Курской области»</t>
  </si>
  <si>
    <t>Мероприятия по внесению в Единый государственный реестр недвижимости сведений о границах муниципальных образований и границ населенных пунктов</t>
  </si>
  <si>
    <t>Подпрограмма «Обеспечение качественными услугами ЖКХ населения п. Иванино» муниципальной программы поселка Иванино Курчатовского района Курской области «Обеспечение доступным и комфортным жильем и коммунальными услугами граждан поселка Иванино Курчатовского района Курской области»</t>
  </si>
  <si>
    <t>Муниципальная программа «Формирование современной городской среды в поселке Иванино Курчатовского района на 2018-2024 годы»</t>
  </si>
  <si>
    <t>Подпрограмма "Благоустройство дворовых территорий многоквартирных домов и территорий общего пользования на территории поселка Иванино Курчатовского района" муниципальной программы поселка Иванино Курчатовского района Курской области "Формирование современной городской среды в поселке Иванино Курчатовского района 2018-2024 годы"</t>
  </si>
  <si>
    <t>19 1 01 00000</t>
  </si>
  <si>
    <t>Подпрограмма «Развитие мер социальной поддержки отдельных категорий граждан поселка Иванино Курчатовского района Курской области на 2020-2025 годы» муниципальной программы поселка Иванино Курчатовского района Курской области «Социальная поддержка граждан в п. Иванино Курчатовского района Курской области»</t>
  </si>
  <si>
    <t>Выплата пенсий за выслугу лет и доплат к пенсиям муниципальных служащих</t>
  </si>
  <si>
    <t>Муниципальная программа поселка Иванино Курчатовского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спорта»</t>
  </si>
  <si>
    <t>Подпрограмма «Реализация муниципальной политики в сфере физической культуры и спорта в поселке Иванино Курчатовского района Курской области на 2020-2025 годы» муниципальной программы поселка Иванино Курчатовского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спорта»</t>
  </si>
  <si>
    <t>Муниципальная программа поселка Иванино Курчатовского района Курской области «Энергосбережение и повышение энергетической эффективности в поселке Иванино Курчатовского района Курской области»</t>
  </si>
  <si>
    <t>Подпрограмма "Энергосбережение и повышение энергетической эффективности в поселке Иванино Курчатовского района Курской области на 2020-2025 годы" муниципальной программы поселка Иванино Курчатовского района Курской области "Энергосбережение и повышение энергетической эффективности в поселке Иванино Курчатовского района Курской области"</t>
  </si>
  <si>
    <t>05 1 00 00000</t>
  </si>
  <si>
    <t>Капитальные вложения в объекты недвижимого имущества государственной (муниципальной) собственности</t>
  </si>
  <si>
    <t>400</t>
  </si>
  <si>
    <t>МЕЖБЮДЖЕТНЫЕ ТРАНСФЕРТЫ ОБЩЕГО ХАРАКТЕРА БЮДЖЕТАМ БЮДЖЕТНОЙ СИСТЕМЫ РОССИЙСКОЙ ФЕДЕРАЦИИ</t>
  </si>
  <si>
    <t>14</t>
  </si>
  <si>
    <t>Прочие межбюджетные трансферты общего характера</t>
  </si>
  <si>
    <t>Межбюджетные трансферты</t>
  </si>
  <si>
    <t>500</t>
  </si>
  <si>
    <t>Осуществление переданных полномочий по реализации мероприятий по разработке документов территориального планирования и градостроительного зонирования</t>
  </si>
  <si>
    <t>77 2 00 П1416</t>
  </si>
  <si>
    <t>Межбюджетные трансферты бюджетам муниципальных районов из бюджетов поселений на осуществление внешнего муниципального финансового контроля в соответствии с заключенными соглашениями</t>
  </si>
  <si>
    <t>77 2 00 П1484</t>
  </si>
  <si>
    <t>Иные межбюджетные трасферты на содержание работника, осуществляющего выполнение переданных полномочий</t>
  </si>
  <si>
    <t>77 2 00 П1490</t>
  </si>
  <si>
    <t>12 2 02 00000</t>
  </si>
  <si>
    <t>12 2 00 00000</t>
  </si>
  <si>
    <t>Реализация мероприятий, направленных на обеспечение правопорядка на территории муниципального образования</t>
  </si>
  <si>
    <t>05 0 00 00000</t>
  </si>
  <si>
    <t>Основное мероприятие "Формирование современной городской среды"</t>
  </si>
  <si>
    <t>Приложение № 5 
к решению Собрания депутатов поселка 
Иванино Курчатовского района Курской 
области №52/7с от 20.04.2023г.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</si>
</sst>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000000"/>
    <numFmt numFmtId="166" formatCode="0.00_ ;\-0.00\ "/>
    <numFmt numFmtId="167" formatCode="#,##0.00_ ;\-#,##0.00\ "/>
  </numFmts>
  <fonts count="11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136">
    <xf numFmtId="164" fontId="0" fillId="0" borderId="0" xfId="0" applyNumberFormat="1" applyFont="1" applyFill="1" applyAlignment="1">
      <alignment vertical="top" wrapText="1"/>
    </xf>
    <xf numFmtId="0" fontId="5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justify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top" wrapText="1"/>
    </xf>
    <xf numFmtId="164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0" fontId="5" fillId="0" borderId="2" xfId="0" applyNumberFormat="1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right" vertical="center" wrapText="1"/>
    </xf>
    <xf numFmtId="2" fontId="0" fillId="0" borderId="3" xfId="0" applyNumberFormat="1" applyFont="1" applyFill="1" applyBorder="1" applyAlignment="1">
      <alignment horizontal="right" vertical="center" wrapText="1"/>
    </xf>
    <xf numFmtId="167" fontId="4" fillId="0" borderId="1" xfId="0" applyNumberFormat="1" applyFont="1" applyFill="1" applyBorder="1" applyAlignment="1">
      <alignment horizontal="right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164" fontId="9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top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166" fontId="4" fillId="0" borderId="2" xfId="0" applyNumberFormat="1" applyFont="1" applyFill="1" applyBorder="1" applyAlignment="1">
      <alignment horizontal="right" vertical="center" wrapText="1"/>
    </xf>
    <xf numFmtId="164" fontId="0" fillId="0" borderId="3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71"/>
  <sheetViews>
    <sheetView tabSelected="1" workbookViewId="0">
      <selection activeCell="A3" sqref="A3:F3"/>
    </sheetView>
  </sheetViews>
  <sheetFormatPr defaultRowHeight="12.75" x14ac:dyDescent="0.2"/>
  <cols>
    <col min="1" max="1" width="68" style="32" customWidth="1"/>
    <col min="2" max="2" width="5.1640625" style="33" customWidth="1"/>
    <col min="3" max="3" width="5.5" style="34" customWidth="1"/>
    <col min="4" max="4" width="14.33203125" style="33" customWidth="1"/>
    <col min="5" max="5" width="5.1640625" style="34" customWidth="1"/>
    <col min="6" max="6" width="13.33203125" style="53" customWidth="1"/>
  </cols>
  <sheetData>
    <row r="2" spans="1:6" ht="66.75" customHeight="1" x14ac:dyDescent="0.2">
      <c r="A2" s="35" t="s">
        <v>0</v>
      </c>
      <c r="B2" s="36" t="s">
        <v>0</v>
      </c>
      <c r="C2" s="119" t="s">
        <v>232</v>
      </c>
      <c r="D2" s="120"/>
      <c r="E2" s="120"/>
      <c r="F2" s="120"/>
    </row>
    <row r="3" spans="1:6" ht="18" customHeight="1" x14ac:dyDescent="0.2">
      <c r="A3" s="121" t="s">
        <v>0</v>
      </c>
      <c r="B3" s="121"/>
      <c r="C3" s="121"/>
      <c r="D3" s="121"/>
      <c r="E3" s="121"/>
      <c r="F3" s="121"/>
    </row>
    <row r="4" spans="1:6" ht="64.5" customHeight="1" x14ac:dyDescent="0.2">
      <c r="A4" s="122" t="s">
        <v>189</v>
      </c>
      <c r="B4" s="122"/>
      <c r="C4" s="122"/>
      <c r="D4" s="122"/>
      <c r="E4" s="122"/>
      <c r="F4" s="122"/>
    </row>
    <row r="5" spans="1:6" ht="12.75" customHeight="1" x14ac:dyDescent="0.2">
      <c r="A5" s="35" t="s">
        <v>0</v>
      </c>
      <c r="B5" s="38" t="s">
        <v>0</v>
      </c>
      <c r="C5" s="39" t="s">
        <v>0</v>
      </c>
      <c r="D5" s="38" t="s">
        <v>0</v>
      </c>
      <c r="E5" s="39" t="s">
        <v>0</v>
      </c>
      <c r="F5" s="53" t="s">
        <v>1</v>
      </c>
    </row>
    <row r="6" spans="1:6" ht="24" customHeight="1" x14ac:dyDescent="0.2">
      <c r="A6" s="6" t="s">
        <v>2</v>
      </c>
      <c r="B6" s="4" t="s">
        <v>3</v>
      </c>
      <c r="C6" s="37" t="s">
        <v>4</v>
      </c>
      <c r="D6" s="4" t="s">
        <v>5</v>
      </c>
      <c r="E6" s="37" t="s">
        <v>6</v>
      </c>
      <c r="F6" s="43" t="s">
        <v>7</v>
      </c>
    </row>
    <row r="7" spans="1:6" ht="12.75" customHeight="1" x14ac:dyDescent="0.2">
      <c r="A7" s="7" t="s">
        <v>8</v>
      </c>
      <c r="B7" s="8">
        <v>2</v>
      </c>
      <c r="C7" s="24" t="s">
        <v>143</v>
      </c>
      <c r="D7" s="8">
        <v>4</v>
      </c>
      <c r="E7" s="24" t="s">
        <v>144</v>
      </c>
      <c r="F7" s="54" t="s">
        <v>9</v>
      </c>
    </row>
    <row r="8" spans="1:6" ht="14.45" customHeight="1" x14ac:dyDescent="0.2">
      <c r="A8" s="3" t="s">
        <v>10</v>
      </c>
      <c r="B8" s="5" t="s">
        <v>0</v>
      </c>
      <c r="C8" s="25" t="s">
        <v>0</v>
      </c>
      <c r="D8" s="5" t="s">
        <v>0</v>
      </c>
      <c r="E8" s="25" t="s">
        <v>0</v>
      </c>
      <c r="F8" s="44">
        <f>F9+F106+F64+F70+F83+F145+F152+F162</f>
        <v>18604230.529999997</v>
      </c>
    </row>
    <row r="9" spans="1:6" ht="14.45" customHeight="1" x14ac:dyDescent="0.2">
      <c r="A9" s="3" t="s">
        <v>11</v>
      </c>
      <c r="B9" s="5" t="s">
        <v>12</v>
      </c>
      <c r="C9" s="25" t="s">
        <v>0</v>
      </c>
      <c r="D9" s="5" t="s">
        <v>0</v>
      </c>
      <c r="E9" s="25" t="s">
        <v>0</v>
      </c>
      <c r="F9" s="44">
        <f>F10+F15+F32+F37</f>
        <v>6587173</v>
      </c>
    </row>
    <row r="10" spans="1:6" ht="24" customHeight="1" x14ac:dyDescent="0.2">
      <c r="A10" s="41" t="s">
        <v>13</v>
      </c>
      <c r="B10" s="5" t="s">
        <v>12</v>
      </c>
      <c r="C10" s="25" t="s">
        <v>14</v>
      </c>
      <c r="D10" s="5" t="s">
        <v>0</v>
      </c>
      <c r="E10" s="25" t="s">
        <v>0</v>
      </c>
      <c r="F10" s="55">
        <f>F11</f>
        <v>906186</v>
      </c>
    </row>
    <row r="11" spans="1:6" ht="19.899999999999999" customHeight="1" x14ac:dyDescent="0.2">
      <c r="A11" s="102" t="s">
        <v>15</v>
      </c>
      <c r="B11" s="4" t="s">
        <v>12</v>
      </c>
      <c r="C11" s="23" t="s">
        <v>14</v>
      </c>
      <c r="D11" s="9" t="s">
        <v>16</v>
      </c>
      <c r="E11" s="23" t="s">
        <v>0</v>
      </c>
      <c r="F11" s="43">
        <f>F12</f>
        <v>906186</v>
      </c>
    </row>
    <row r="12" spans="1:6" ht="16.149999999999999" customHeight="1" x14ac:dyDescent="0.2">
      <c r="A12" s="103" t="s">
        <v>81</v>
      </c>
      <c r="B12" s="11" t="s">
        <v>12</v>
      </c>
      <c r="C12" s="26" t="s">
        <v>14</v>
      </c>
      <c r="D12" s="9" t="s">
        <v>17</v>
      </c>
      <c r="E12" s="26" t="s">
        <v>0</v>
      </c>
      <c r="F12" s="43">
        <f>F13</f>
        <v>906186</v>
      </c>
    </row>
    <row r="13" spans="1:6" ht="16.149999999999999" customHeight="1" x14ac:dyDescent="0.2">
      <c r="A13" s="103" t="s">
        <v>80</v>
      </c>
      <c r="B13" s="11" t="s">
        <v>12</v>
      </c>
      <c r="C13" s="26" t="s">
        <v>14</v>
      </c>
      <c r="D13" s="9" t="s">
        <v>82</v>
      </c>
      <c r="E13" s="26" t="s">
        <v>0</v>
      </c>
      <c r="F13" s="43">
        <f>F14</f>
        <v>906186</v>
      </c>
    </row>
    <row r="14" spans="1:6" ht="42.6" customHeight="1" x14ac:dyDescent="0.2">
      <c r="A14" s="103" t="s">
        <v>18</v>
      </c>
      <c r="B14" s="11" t="s">
        <v>12</v>
      </c>
      <c r="C14" s="26" t="s">
        <v>14</v>
      </c>
      <c r="D14" s="9" t="s">
        <v>82</v>
      </c>
      <c r="E14" s="26" t="s">
        <v>19</v>
      </c>
      <c r="F14" s="43">
        <v>906186</v>
      </c>
    </row>
    <row r="15" spans="1:6" ht="39.75" customHeight="1" x14ac:dyDescent="0.2">
      <c r="A15" s="3" t="s">
        <v>27</v>
      </c>
      <c r="B15" s="5" t="s">
        <v>12</v>
      </c>
      <c r="C15" s="25" t="s">
        <v>28</v>
      </c>
      <c r="D15" s="12"/>
      <c r="E15" s="25" t="s">
        <v>0</v>
      </c>
      <c r="F15" s="55">
        <f>F16+F27</f>
        <v>1771349</v>
      </c>
    </row>
    <row r="16" spans="1:6" ht="37.5" customHeight="1" x14ac:dyDescent="0.2">
      <c r="A16" s="1" t="s">
        <v>83</v>
      </c>
      <c r="B16" s="4" t="s">
        <v>12</v>
      </c>
      <c r="C16" s="23" t="s">
        <v>28</v>
      </c>
      <c r="D16" s="9" t="s">
        <v>55</v>
      </c>
      <c r="E16" s="23" t="s">
        <v>0</v>
      </c>
      <c r="F16" s="43">
        <f>F17</f>
        <v>1471349</v>
      </c>
    </row>
    <row r="17" spans="1:6" ht="60.75" customHeight="1" x14ac:dyDescent="0.2">
      <c r="A17" s="1" t="s">
        <v>84</v>
      </c>
      <c r="B17" s="11" t="s">
        <v>12</v>
      </c>
      <c r="C17" s="26" t="s">
        <v>28</v>
      </c>
      <c r="D17" s="9" t="s">
        <v>56</v>
      </c>
      <c r="E17" s="26" t="s">
        <v>0</v>
      </c>
      <c r="F17" s="43">
        <f>F18</f>
        <v>1471349</v>
      </c>
    </row>
    <row r="18" spans="1:6" ht="15" customHeight="1" x14ac:dyDescent="0.2">
      <c r="A18" s="1" t="s">
        <v>85</v>
      </c>
      <c r="B18" s="11" t="s">
        <v>12</v>
      </c>
      <c r="C18" s="26" t="s">
        <v>28</v>
      </c>
      <c r="D18" s="9" t="s">
        <v>57</v>
      </c>
      <c r="E18" s="26" t="s">
        <v>0</v>
      </c>
      <c r="F18" s="43">
        <f>F19+F25</f>
        <v>1471349</v>
      </c>
    </row>
    <row r="19" spans="1:6" ht="27" customHeight="1" x14ac:dyDescent="0.2">
      <c r="A19" s="1" t="s">
        <v>86</v>
      </c>
      <c r="B19" s="11" t="s">
        <v>12</v>
      </c>
      <c r="C19" s="26" t="s">
        <v>28</v>
      </c>
      <c r="D19" s="9" t="s">
        <v>89</v>
      </c>
      <c r="E19" s="26"/>
      <c r="F19" s="43">
        <f>F20+F23+F24</f>
        <v>1461349</v>
      </c>
    </row>
    <row r="20" spans="1:6" ht="19.5" customHeight="1" x14ac:dyDescent="0.2">
      <c r="A20" s="123" t="s">
        <v>91</v>
      </c>
      <c r="B20" s="125" t="s">
        <v>12</v>
      </c>
      <c r="C20" s="126" t="s">
        <v>28</v>
      </c>
      <c r="D20" s="128" t="s">
        <v>89</v>
      </c>
      <c r="E20" s="126">
        <v>100</v>
      </c>
      <c r="F20" s="130">
        <v>1355248</v>
      </c>
    </row>
    <row r="21" spans="1:6" ht="14.45" customHeight="1" x14ac:dyDescent="0.2">
      <c r="A21" s="124"/>
      <c r="B21" s="125"/>
      <c r="C21" s="127"/>
      <c r="D21" s="129"/>
      <c r="E21" s="127"/>
      <c r="F21" s="130"/>
    </row>
    <row r="22" spans="1:6" ht="17.25" customHeight="1" x14ac:dyDescent="0.2">
      <c r="A22" s="124"/>
      <c r="B22" s="125"/>
      <c r="C22" s="127"/>
      <c r="D22" s="129"/>
      <c r="E22" s="127"/>
      <c r="F22" s="130"/>
    </row>
    <row r="23" spans="1:6" ht="25.5" customHeight="1" x14ac:dyDescent="0.2">
      <c r="A23" s="1" t="s">
        <v>22</v>
      </c>
      <c r="B23" s="11" t="s">
        <v>12</v>
      </c>
      <c r="C23" s="26" t="s">
        <v>28</v>
      </c>
      <c r="D23" s="9" t="s">
        <v>89</v>
      </c>
      <c r="E23" s="26">
        <v>200</v>
      </c>
      <c r="F23" s="49">
        <v>100000</v>
      </c>
    </row>
    <row r="24" spans="1:6" ht="14.45" customHeight="1" x14ac:dyDescent="0.2">
      <c r="A24" s="1" t="s">
        <v>25</v>
      </c>
      <c r="B24" s="11" t="s">
        <v>12</v>
      </c>
      <c r="C24" s="26" t="s">
        <v>28</v>
      </c>
      <c r="D24" s="9" t="s">
        <v>89</v>
      </c>
      <c r="E24" s="26">
        <v>800</v>
      </c>
      <c r="F24" s="43">
        <v>6101</v>
      </c>
    </row>
    <row r="25" spans="1:6" ht="14.45" customHeight="1" x14ac:dyDescent="0.2">
      <c r="A25" s="1" t="s">
        <v>87</v>
      </c>
      <c r="B25" s="13" t="s">
        <v>12</v>
      </c>
      <c r="C25" s="27" t="s">
        <v>28</v>
      </c>
      <c r="D25" s="9" t="s">
        <v>92</v>
      </c>
      <c r="E25" s="27" t="s">
        <v>0</v>
      </c>
      <c r="F25" s="49">
        <f>F26</f>
        <v>10000</v>
      </c>
    </row>
    <row r="26" spans="1:6" ht="27" customHeight="1" x14ac:dyDescent="0.2">
      <c r="A26" s="1" t="s">
        <v>22</v>
      </c>
      <c r="B26" s="4" t="s">
        <v>12</v>
      </c>
      <c r="C26" s="27" t="s">
        <v>28</v>
      </c>
      <c r="D26" s="9" t="s">
        <v>92</v>
      </c>
      <c r="E26" s="23">
        <v>200</v>
      </c>
      <c r="F26" s="43">
        <v>10000</v>
      </c>
    </row>
    <row r="27" spans="1:6" ht="39" customHeight="1" x14ac:dyDescent="0.2">
      <c r="A27" s="1" t="s">
        <v>191</v>
      </c>
      <c r="B27" s="11" t="s">
        <v>12</v>
      </c>
      <c r="C27" s="31" t="s">
        <v>28</v>
      </c>
      <c r="D27" s="9" t="s">
        <v>62</v>
      </c>
      <c r="E27" s="26" t="s">
        <v>0</v>
      </c>
      <c r="F27" s="43">
        <f>F28</f>
        <v>300000</v>
      </c>
    </row>
    <row r="28" spans="1:6" ht="64.5" customHeight="1" x14ac:dyDescent="0.2">
      <c r="A28" s="1" t="s">
        <v>192</v>
      </c>
      <c r="B28" s="11" t="s">
        <v>12</v>
      </c>
      <c r="C28" s="31" t="s">
        <v>28</v>
      </c>
      <c r="D28" s="9" t="s">
        <v>69</v>
      </c>
      <c r="E28" s="28" t="s">
        <v>0</v>
      </c>
      <c r="F28" s="43">
        <f>F29</f>
        <v>300000</v>
      </c>
    </row>
    <row r="29" spans="1:6" ht="14.25" customHeight="1" x14ac:dyDescent="0.2">
      <c r="A29" s="14" t="s">
        <v>88</v>
      </c>
      <c r="B29" s="11" t="s">
        <v>12</v>
      </c>
      <c r="C29" s="31" t="s">
        <v>28</v>
      </c>
      <c r="D29" s="9" t="s">
        <v>70</v>
      </c>
      <c r="E29" s="26" t="s">
        <v>0</v>
      </c>
      <c r="F29" s="43">
        <f>F30</f>
        <v>300000</v>
      </c>
    </row>
    <row r="30" spans="1:6" ht="18" customHeight="1" x14ac:dyDescent="0.2">
      <c r="A30" s="14" t="s">
        <v>94</v>
      </c>
      <c r="B30" s="11" t="s">
        <v>12</v>
      </c>
      <c r="C30" s="31" t="s">
        <v>28</v>
      </c>
      <c r="D30" s="9" t="s">
        <v>90</v>
      </c>
      <c r="E30" s="26"/>
      <c r="F30" s="43">
        <f>F31</f>
        <v>300000</v>
      </c>
    </row>
    <row r="31" spans="1:6" ht="27" customHeight="1" x14ac:dyDescent="0.2">
      <c r="A31" s="14" t="s">
        <v>22</v>
      </c>
      <c r="B31" s="11" t="s">
        <v>12</v>
      </c>
      <c r="C31" s="31" t="s">
        <v>28</v>
      </c>
      <c r="D31" s="9" t="s">
        <v>90</v>
      </c>
      <c r="E31" s="26" t="s">
        <v>23</v>
      </c>
      <c r="F31" s="43">
        <v>300000</v>
      </c>
    </row>
    <row r="32" spans="1:6" ht="14.45" customHeight="1" x14ac:dyDescent="0.2">
      <c r="A32" s="3" t="s">
        <v>36</v>
      </c>
      <c r="B32" s="5" t="s">
        <v>12</v>
      </c>
      <c r="C32" s="25" t="s">
        <v>37</v>
      </c>
      <c r="D32" s="5" t="s">
        <v>0</v>
      </c>
      <c r="E32" s="25" t="s">
        <v>0</v>
      </c>
      <c r="F32" s="55">
        <f>F33</f>
        <v>50000</v>
      </c>
    </row>
    <row r="33" spans="1:6" ht="15" customHeight="1" x14ac:dyDescent="0.2">
      <c r="A33" s="2" t="s">
        <v>38</v>
      </c>
      <c r="B33" s="4" t="s">
        <v>12</v>
      </c>
      <c r="C33" s="23" t="s">
        <v>37</v>
      </c>
      <c r="D33" s="9" t="s">
        <v>33</v>
      </c>
      <c r="E33" s="23" t="s">
        <v>0</v>
      </c>
      <c r="F33" s="43">
        <f>F34</f>
        <v>50000</v>
      </c>
    </row>
    <row r="34" spans="1:6" ht="14.45" customHeight="1" x14ac:dyDescent="0.2">
      <c r="A34" s="10" t="s">
        <v>36</v>
      </c>
      <c r="B34" s="11" t="s">
        <v>12</v>
      </c>
      <c r="C34" s="26" t="s">
        <v>37</v>
      </c>
      <c r="D34" s="9" t="s">
        <v>34</v>
      </c>
      <c r="E34" s="26" t="s">
        <v>0</v>
      </c>
      <c r="F34" s="49">
        <f>F35</f>
        <v>50000</v>
      </c>
    </row>
    <row r="35" spans="1:6" ht="14.45" customHeight="1" x14ac:dyDescent="0.2">
      <c r="A35" s="10" t="s">
        <v>39</v>
      </c>
      <c r="B35" s="11" t="s">
        <v>12</v>
      </c>
      <c r="C35" s="26" t="s">
        <v>37</v>
      </c>
      <c r="D35" s="9" t="s">
        <v>93</v>
      </c>
      <c r="E35" s="26" t="s">
        <v>0</v>
      </c>
      <c r="F35" s="43">
        <f>F36</f>
        <v>50000</v>
      </c>
    </row>
    <row r="36" spans="1:6" ht="14.45" customHeight="1" x14ac:dyDescent="0.2">
      <c r="A36" s="10" t="s">
        <v>25</v>
      </c>
      <c r="B36" s="11" t="s">
        <v>12</v>
      </c>
      <c r="C36" s="26" t="s">
        <v>37</v>
      </c>
      <c r="D36" s="9" t="s">
        <v>93</v>
      </c>
      <c r="E36" s="26" t="s">
        <v>26</v>
      </c>
      <c r="F36" s="43">
        <v>50000</v>
      </c>
    </row>
    <row r="37" spans="1:6" ht="14.45" customHeight="1" x14ac:dyDescent="0.2">
      <c r="A37" s="3" t="s">
        <v>40</v>
      </c>
      <c r="B37" s="5" t="s">
        <v>12</v>
      </c>
      <c r="C37" s="25" t="s">
        <v>41</v>
      </c>
      <c r="D37" s="5" t="s">
        <v>0</v>
      </c>
      <c r="E37" s="25" t="s">
        <v>0</v>
      </c>
      <c r="F37" s="44">
        <f>F38+F49+F54+F58+F44</f>
        <v>3859638</v>
      </c>
    </row>
    <row r="38" spans="1:6" ht="28.5" customHeight="1" x14ac:dyDescent="0.2">
      <c r="A38" s="17" t="s">
        <v>159</v>
      </c>
      <c r="B38" s="27" t="s">
        <v>12</v>
      </c>
      <c r="C38" s="27" t="s">
        <v>41</v>
      </c>
      <c r="D38" s="88" t="s">
        <v>153</v>
      </c>
      <c r="E38" s="66"/>
      <c r="F38" s="69">
        <f>F39</f>
        <v>50000</v>
      </c>
    </row>
    <row r="39" spans="1:6" ht="33.75" customHeight="1" x14ac:dyDescent="0.2">
      <c r="A39" s="133" t="s">
        <v>160</v>
      </c>
      <c r="B39" s="134" t="s">
        <v>12</v>
      </c>
      <c r="C39" s="134" t="s">
        <v>41</v>
      </c>
      <c r="D39" s="128" t="s">
        <v>154</v>
      </c>
      <c r="E39" s="135"/>
      <c r="F39" s="131">
        <f>F41</f>
        <v>50000</v>
      </c>
    </row>
    <row r="40" spans="1:6" ht="13.9" customHeight="1" x14ac:dyDescent="0.2">
      <c r="A40" s="133"/>
      <c r="B40" s="134"/>
      <c r="C40" s="134"/>
      <c r="D40" s="128"/>
      <c r="E40" s="135"/>
      <c r="F40" s="132"/>
    </row>
    <row r="41" spans="1:6" ht="24.75" customHeight="1" x14ac:dyDescent="0.2">
      <c r="A41" s="65" t="s">
        <v>155</v>
      </c>
      <c r="B41" s="27" t="s">
        <v>12</v>
      </c>
      <c r="C41" s="27" t="s">
        <v>41</v>
      </c>
      <c r="D41" s="88" t="s">
        <v>156</v>
      </c>
      <c r="E41" s="66"/>
      <c r="F41" s="69">
        <f>F42</f>
        <v>50000</v>
      </c>
    </row>
    <row r="42" spans="1:6" ht="14.45" customHeight="1" x14ac:dyDescent="0.2">
      <c r="A42" s="17" t="s">
        <v>157</v>
      </c>
      <c r="B42" s="27" t="s">
        <v>12</v>
      </c>
      <c r="C42" s="27" t="s">
        <v>41</v>
      </c>
      <c r="D42" s="88" t="s">
        <v>158</v>
      </c>
      <c r="E42" s="66"/>
      <c r="F42" s="69">
        <f>F43</f>
        <v>50000</v>
      </c>
    </row>
    <row r="43" spans="1:6" ht="25.5" customHeight="1" x14ac:dyDescent="0.2">
      <c r="A43" s="67" t="s">
        <v>22</v>
      </c>
      <c r="B43" s="68" t="s">
        <v>12</v>
      </c>
      <c r="C43" s="68" t="s">
        <v>41</v>
      </c>
      <c r="D43" s="88" t="s">
        <v>158</v>
      </c>
      <c r="E43" s="68">
        <v>200</v>
      </c>
      <c r="F43" s="69">
        <v>50000</v>
      </c>
    </row>
    <row r="44" spans="1:6" ht="30.75" customHeight="1" x14ac:dyDescent="0.2">
      <c r="A44" s="89" t="s">
        <v>181</v>
      </c>
      <c r="B44" s="90" t="s">
        <v>12</v>
      </c>
      <c r="C44" s="90" t="s">
        <v>41</v>
      </c>
      <c r="D44" s="88" t="s">
        <v>178</v>
      </c>
      <c r="E44" s="90"/>
      <c r="F44" s="69">
        <f>F45</f>
        <v>1500</v>
      </c>
    </row>
    <row r="45" spans="1:6" ht="53.25" customHeight="1" x14ac:dyDescent="0.2">
      <c r="A45" s="89" t="s">
        <v>180</v>
      </c>
      <c r="B45" s="90" t="s">
        <v>12</v>
      </c>
      <c r="C45" s="90" t="s">
        <v>41</v>
      </c>
      <c r="D45" s="88" t="s">
        <v>228</v>
      </c>
      <c r="E45" s="90"/>
      <c r="F45" s="69">
        <f>F48</f>
        <v>1500</v>
      </c>
    </row>
    <row r="46" spans="1:6" ht="30.75" customHeight="1" x14ac:dyDescent="0.2">
      <c r="A46" s="89" t="s">
        <v>190</v>
      </c>
      <c r="B46" s="90" t="s">
        <v>12</v>
      </c>
      <c r="C46" s="90" t="s">
        <v>41</v>
      </c>
      <c r="D46" s="88" t="s">
        <v>227</v>
      </c>
      <c r="E46" s="90"/>
      <c r="F46" s="69">
        <f>F47</f>
        <v>1500</v>
      </c>
    </row>
    <row r="47" spans="1:6" ht="30.75" customHeight="1" x14ac:dyDescent="0.2">
      <c r="A47" s="115" t="s">
        <v>229</v>
      </c>
      <c r="B47" s="116" t="s">
        <v>12</v>
      </c>
      <c r="C47" s="116" t="s">
        <v>41</v>
      </c>
      <c r="D47" s="117" t="s">
        <v>179</v>
      </c>
      <c r="E47" s="116"/>
      <c r="F47" s="69">
        <f>F48</f>
        <v>1500</v>
      </c>
    </row>
    <row r="48" spans="1:6" ht="27.75" customHeight="1" x14ac:dyDescent="0.2">
      <c r="A48" s="89" t="s">
        <v>22</v>
      </c>
      <c r="B48" s="90" t="s">
        <v>12</v>
      </c>
      <c r="C48" s="90" t="s">
        <v>41</v>
      </c>
      <c r="D48" s="88" t="s">
        <v>179</v>
      </c>
      <c r="E48" s="90" t="s">
        <v>23</v>
      </c>
      <c r="F48" s="69">
        <v>1500</v>
      </c>
    </row>
    <row r="49" spans="1:6" ht="26.25" customHeight="1" x14ac:dyDescent="0.2">
      <c r="A49" s="14" t="s">
        <v>48</v>
      </c>
      <c r="B49" s="4" t="s">
        <v>12</v>
      </c>
      <c r="C49" s="62" t="s">
        <v>41</v>
      </c>
      <c r="D49" s="63" t="s">
        <v>100</v>
      </c>
      <c r="E49" s="62" t="s">
        <v>0</v>
      </c>
      <c r="F49" s="64">
        <f>F50</f>
        <v>22000</v>
      </c>
    </row>
    <row r="50" spans="1:6" ht="14.25" customHeight="1" x14ac:dyDescent="0.2">
      <c r="A50" s="14" t="s">
        <v>49</v>
      </c>
      <c r="B50" s="11" t="s">
        <v>12</v>
      </c>
      <c r="C50" s="26" t="s">
        <v>41</v>
      </c>
      <c r="D50" s="9" t="s">
        <v>101</v>
      </c>
      <c r="E50" s="26" t="s">
        <v>0</v>
      </c>
      <c r="F50" s="43">
        <f>F51</f>
        <v>22000</v>
      </c>
    </row>
    <row r="51" spans="1:6" ht="15" customHeight="1" x14ac:dyDescent="0.2">
      <c r="A51" s="14" t="s">
        <v>94</v>
      </c>
      <c r="B51" s="11" t="s">
        <v>12</v>
      </c>
      <c r="C51" s="26" t="s">
        <v>41</v>
      </c>
      <c r="D51" s="9" t="s">
        <v>102</v>
      </c>
      <c r="E51" s="28" t="s">
        <v>0</v>
      </c>
      <c r="F51" s="43">
        <f>F52+F53</f>
        <v>22000</v>
      </c>
    </row>
    <row r="52" spans="1:6" ht="26.25" customHeight="1" x14ac:dyDescent="0.2">
      <c r="A52" s="14" t="s">
        <v>22</v>
      </c>
      <c r="B52" s="45" t="s">
        <v>12</v>
      </c>
      <c r="C52" s="46" t="s">
        <v>41</v>
      </c>
      <c r="D52" s="47" t="s">
        <v>102</v>
      </c>
      <c r="E52" s="46">
        <v>200</v>
      </c>
      <c r="F52" s="49">
        <v>10000</v>
      </c>
    </row>
    <row r="53" spans="1:6" ht="15" customHeight="1" x14ac:dyDescent="0.2">
      <c r="A53" s="14" t="s">
        <v>25</v>
      </c>
      <c r="B53" s="31" t="s">
        <v>12</v>
      </c>
      <c r="C53" s="51" t="s">
        <v>41</v>
      </c>
      <c r="D53" s="52" t="s">
        <v>102</v>
      </c>
      <c r="E53" s="31" t="s">
        <v>26</v>
      </c>
      <c r="F53" s="49">
        <v>12000</v>
      </c>
    </row>
    <row r="54" spans="1:6" ht="16.5" customHeight="1" x14ac:dyDescent="0.2">
      <c r="A54" s="14" t="s">
        <v>95</v>
      </c>
      <c r="B54" s="31" t="s">
        <v>12</v>
      </c>
      <c r="C54" s="75" t="s">
        <v>41</v>
      </c>
      <c r="D54" s="83" t="s">
        <v>35</v>
      </c>
      <c r="E54" s="82"/>
      <c r="F54" s="49">
        <f>F55</f>
        <v>0</v>
      </c>
    </row>
    <row r="55" spans="1:6" ht="17.25" customHeight="1" x14ac:dyDescent="0.2">
      <c r="A55" s="14" t="s">
        <v>96</v>
      </c>
      <c r="B55" s="31" t="s">
        <v>12</v>
      </c>
      <c r="C55" s="75" t="s">
        <v>41</v>
      </c>
      <c r="D55" s="83" t="s">
        <v>103</v>
      </c>
      <c r="E55" s="82"/>
      <c r="F55" s="49">
        <f>F56</f>
        <v>0</v>
      </c>
    </row>
    <row r="56" spans="1:6" ht="15.75" customHeight="1" x14ac:dyDescent="0.2">
      <c r="A56" s="14" t="s">
        <v>94</v>
      </c>
      <c r="B56" s="31" t="s">
        <v>12</v>
      </c>
      <c r="C56" s="75" t="s">
        <v>41</v>
      </c>
      <c r="D56" s="83" t="s">
        <v>169</v>
      </c>
      <c r="E56" s="82"/>
      <c r="F56" s="49">
        <f>F57</f>
        <v>0</v>
      </c>
    </row>
    <row r="57" spans="1:6" ht="15" customHeight="1" x14ac:dyDescent="0.2">
      <c r="A57" s="14" t="s">
        <v>25</v>
      </c>
      <c r="B57" s="31" t="s">
        <v>12</v>
      </c>
      <c r="C57" s="75" t="s">
        <v>41</v>
      </c>
      <c r="D57" s="83" t="s">
        <v>169</v>
      </c>
      <c r="E57" s="31" t="s">
        <v>26</v>
      </c>
      <c r="F57" s="49">
        <v>0</v>
      </c>
    </row>
    <row r="58" spans="1:6" ht="25.5" customHeight="1" x14ac:dyDescent="0.2">
      <c r="A58" s="14" t="s">
        <v>97</v>
      </c>
      <c r="B58" s="70" t="s">
        <v>12</v>
      </c>
      <c r="C58" s="71" t="s">
        <v>41</v>
      </c>
      <c r="D58" s="72" t="s">
        <v>21</v>
      </c>
      <c r="E58" s="71"/>
      <c r="F58" s="73">
        <f>F59</f>
        <v>3786138</v>
      </c>
    </row>
    <row r="59" spans="1:6" ht="28.5" customHeight="1" x14ac:dyDescent="0.2">
      <c r="A59" s="14" t="s">
        <v>98</v>
      </c>
      <c r="B59" s="70" t="s">
        <v>12</v>
      </c>
      <c r="C59" s="71" t="s">
        <v>41</v>
      </c>
      <c r="D59" s="72" t="s">
        <v>104</v>
      </c>
      <c r="E59" s="28" t="s">
        <v>0</v>
      </c>
      <c r="F59" s="73">
        <f>F60</f>
        <v>3786138</v>
      </c>
    </row>
    <row r="60" spans="1:6" ht="27.75" customHeight="1" x14ac:dyDescent="0.2">
      <c r="A60" s="14" t="s">
        <v>99</v>
      </c>
      <c r="B60" s="70" t="s">
        <v>12</v>
      </c>
      <c r="C60" s="71" t="s">
        <v>41</v>
      </c>
      <c r="D60" s="72" t="s">
        <v>105</v>
      </c>
      <c r="E60" s="71" t="s">
        <v>0</v>
      </c>
      <c r="F60" s="73">
        <f>F61+F62+F63</f>
        <v>3786138</v>
      </c>
    </row>
    <row r="61" spans="1:6" ht="41.25" customHeight="1" x14ac:dyDescent="0.2">
      <c r="A61" s="14" t="s">
        <v>18</v>
      </c>
      <c r="B61" s="70" t="s">
        <v>12</v>
      </c>
      <c r="C61" s="71" t="s">
        <v>41</v>
      </c>
      <c r="D61" s="72" t="s">
        <v>105</v>
      </c>
      <c r="E61" s="71">
        <v>100</v>
      </c>
      <c r="F61" s="73">
        <v>2966400</v>
      </c>
    </row>
    <row r="62" spans="1:6" ht="27" customHeight="1" x14ac:dyDescent="0.2">
      <c r="A62" s="14" t="s">
        <v>22</v>
      </c>
      <c r="B62" s="11" t="s">
        <v>12</v>
      </c>
      <c r="C62" s="26" t="s">
        <v>41</v>
      </c>
      <c r="D62" s="9" t="s">
        <v>105</v>
      </c>
      <c r="E62" s="26">
        <v>200</v>
      </c>
      <c r="F62" s="43">
        <v>816000</v>
      </c>
    </row>
    <row r="63" spans="1:6" ht="17.25" customHeight="1" x14ac:dyDescent="0.2">
      <c r="A63" s="14" t="s">
        <v>25</v>
      </c>
      <c r="B63" s="11" t="s">
        <v>12</v>
      </c>
      <c r="C63" s="26" t="s">
        <v>41</v>
      </c>
      <c r="D63" s="9" t="s">
        <v>105</v>
      </c>
      <c r="E63" s="26">
        <v>800</v>
      </c>
      <c r="F63" s="43">
        <v>3738</v>
      </c>
    </row>
    <row r="64" spans="1:6" ht="14.45" customHeight="1" x14ac:dyDescent="0.2">
      <c r="A64" s="3" t="s">
        <v>50</v>
      </c>
      <c r="B64" s="5" t="s">
        <v>14</v>
      </c>
      <c r="C64" s="25" t="s">
        <v>0</v>
      </c>
      <c r="D64" s="5" t="s">
        <v>0</v>
      </c>
      <c r="E64" s="25" t="s">
        <v>0</v>
      </c>
      <c r="F64" s="55">
        <f>F65</f>
        <v>112126</v>
      </c>
    </row>
    <row r="65" spans="1:6" ht="14.45" customHeight="1" x14ac:dyDescent="0.2">
      <c r="A65" s="15" t="s">
        <v>51</v>
      </c>
      <c r="B65" s="5" t="s">
        <v>14</v>
      </c>
      <c r="C65" s="25" t="s">
        <v>20</v>
      </c>
      <c r="D65" s="5" t="s">
        <v>0</v>
      </c>
      <c r="E65" s="25" t="s">
        <v>0</v>
      </c>
      <c r="F65" s="55">
        <f>F66</f>
        <v>112126</v>
      </c>
    </row>
    <row r="66" spans="1:6" ht="12.75" customHeight="1" x14ac:dyDescent="0.2">
      <c r="A66" s="14" t="s">
        <v>95</v>
      </c>
      <c r="B66" s="4" t="s">
        <v>14</v>
      </c>
      <c r="C66" s="23" t="s">
        <v>20</v>
      </c>
      <c r="D66" s="9" t="s">
        <v>35</v>
      </c>
      <c r="E66" s="23" t="s">
        <v>0</v>
      </c>
      <c r="F66" s="43">
        <f>F67</f>
        <v>112126</v>
      </c>
    </row>
    <row r="67" spans="1:6" ht="14.25" customHeight="1" x14ac:dyDescent="0.2">
      <c r="A67" s="14" t="s">
        <v>96</v>
      </c>
      <c r="B67" s="11" t="s">
        <v>14</v>
      </c>
      <c r="C67" s="26" t="s">
        <v>20</v>
      </c>
      <c r="D67" s="9" t="s">
        <v>103</v>
      </c>
      <c r="E67" s="26" t="s">
        <v>0</v>
      </c>
      <c r="F67" s="43">
        <f>F68</f>
        <v>112126</v>
      </c>
    </row>
    <row r="68" spans="1:6" ht="24.75" customHeight="1" x14ac:dyDescent="0.2">
      <c r="A68" s="14" t="s">
        <v>106</v>
      </c>
      <c r="B68" s="11" t="s">
        <v>14</v>
      </c>
      <c r="C68" s="26" t="s">
        <v>20</v>
      </c>
      <c r="D68" s="9" t="s">
        <v>107</v>
      </c>
      <c r="E68" s="26" t="s">
        <v>0</v>
      </c>
      <c r="F68" s="43">
        <f>F69</f>
        <v>112126</v>
      </c>
    </row>
    <row r="69" spans="1:6" ht="40.5" customHeight="1" x14ac:dyDescent="0.2">
      <c r="A69" s="14" t="s">
        <v>18</v>
      </c>
      <c r="B69" s="11" t="s">
        <v>14</v>
      </c>
      <c r="C69" s="26" t="s">
        <v>20</v>
      </c>
      <c r="D69" s="9" t="s">
        <v>107</v>
      </c>
      <c r="E69" s="26">
        <v>100</v>
      </c>
      <c r="F69" s="49">
        <v>112126</v>
      </c>
    </row>
    <row r="70" spans="1:6" ht="28.9" customHeight="1" x14ac:dyDescent="0.2">
      <c r="A70" s="3" t="s">
        <v>52</v>
      </c>
      <c r="B70" s="5" t="s">
        <v>20</v>
      </c>
      <c r="C70" s="25" t="s">
        <v>0</v>
      </c>
      <c r="D70" s="5" t="s">
        <v>0</v>
      </c>
      <c r="E70" s="25" t="s">
        <v>0</v>
      </c>
      <c r="F70" s="55">
        <f>F71+F77</f>
        <v>10000</v>
      </c>
    </row>
    <row r="71" spans="1:6" ht="25.5" customHeight="1" x14ac:dyDescent="0.2">
      <c r="A71" s="15" t="s">
        <v>53</v>
      </c>
      <c r="B71" s="5" t="s">
        <v>20</v>
      </c>
      <c r="C71" s="25" t="s">
        <v>54</v>
      </c>
      <c r="D71" s="5" t="s">
        <v>0</v>
      </c>
      <c r="E71" s="25" t="s">
        <v>0</v>
      </c>
      <c r="F71" s="55">
        <f>F72</f>
        <v>5000</v>
      </c>
    </row>
    <row r="72" spans="1:6" ht="40.5" customHeight="1" x14ac:dyDescent="0.2">
      <c r="A72" s="14" t="s">
        <v>193</v>
      </c>
      <c r="B72" s="4" t="s">
        <v>20</v>
      </c>
      <c r="C72" s="23" t="s">
        <v>54</v>
      </c>
      <c r="D72" s="9" t="s">
        <v>43</v>
      </c>
      <c r="E72" s="23" t="s">
        <v>0</v>
      </c>
      <c r="F72" s="43">
        <f>F73</f>
        <v>5000</v>
      </c>
    </row>
    <row r="73" spans="1:6" ht="64.5" customHeight="1" x14ac:dyDescent="0.2">
      <c r="A73" s="1" t="s">
        <v>194</v>
      </c>
      <c r="B73" s="11" t="s">
        <v>20</v>
      </c>
      <c r="C73" s="26" t="s">
        <v>54</v>
      </c>
      <c r="D73" s="9" t="s">
        <v>46</v>
      </c>
      <c r="E73" s="26" t="s">
        <v>0</v>
      </c>
      <c r="F73" s="43">
        <f>F74</f>
        <v>5000</v>
      </c>
    </row>
    <row r="74" spans="1:6" ht="25.5" customHeight="1" x14ac:dyDescent="0.2">
      <c r="A74" s="14" t="s">
        <v>108</v>
      </c>
      <c r="B74" s="11" t="s">
        <v>20</v>
      </c>
      <c r="C74" s="26" t="s">
        <v>54</v>
      </c>
      <c r="D74" s="9" t="s">
        <v>47</v>
      </c>
      <c r="E74" s="28" t="s">
        <v>0</v>
      </c>
      <c r="F74" s="43">
        <f>F75</f>
        <v>5000</v>
      </c>
    </row>
    <row r="75" spans="1:6" ht="39" customHeight="1" x14ac:dyDescent="0.2">
      <c r="A75" s="14" t="s">
        <v>58</v>
      </c>
      <c r="B75" s="11" t="s">
        <v>20</v>
      </c>
      <c r="C75" s="26" t="s">
        <v>54</v>
      </c>
      <c r="D75" s="9" t="s">
        <v>111</v>
      </c>
      <c r="E75" s="26" t="s">
        <v>0</v>
      </c>
      <c r="F75" s="43">
        <f>F76</f>
        <v>5000</v>
      </c>
    </row>
    <row r="76" spans="1:6" ht="26.25" customHeight="1" x14ac:dyDescent="0.2">
      <c r="A76" s="14" t="s">
        <v>22</v>
      </c>
      <c r="B76" s="11" t="s">
        <v>20</v>
      </c>
      <c r="C76" s="26" t="s">
        <v>54</v>
      </c>
      <c r="D76" s="9" t="s">
        <v>111</v>
      </c>
      <c r="E76" s="26">
        <v>200</v>
      </c>
      <c r="F76" s="43">
        <v>5000</v>
      </c>
    </row>
    <row r="77" spans="1:6" ht="13.5" customHeight="1" x14ac:dyDescent="0.2">
      <c r="A77" s="16" t="s">
        <v>59</v>
      </c>
      <c r="B77" s="18" t="s">
        <v>20</v>
      </c>
      <c r="C77" s="29">
        <v>10</v>
      </c>
      <c r="D77" s="12"/>
      <c r="E77" s="29"/>
      <c r="F77" s="44">
        <f>F78</f>
        <v>5000</v>
      </c>
    </row>
    <row r="78" spans="1:6" ht="42" customHeight="1" x14ac:dyDescent="0.2">
      <c r="A78" s="14" t="s">
        <v>193</v>
      </c>
      <c r="B78" s="11" t="s">
        <v>20</v>
      </c>
      <c r="C78" s="26">
        <v>10</v>
      </c>
      <c r="D78" s="9" t="s">
        <v>43</v>
      </c>
      <c r="E78" s="26"/>
      <c r="F78" s="43">
        <f>F79</f>
        <v>5000</v>
      </c>
    </row>
    <row r="79" spans="1:6" ht="75.75" customHeight="1" x14ac:dyDescent="0.2">
      <c r="A79" s="1" t="s">
        <v>195</v>
      </c>
      <c r="B79" s="11" t="s">
        <v>20</v>
      </c>
      <c r="C79" s="26">
        <v>10</v>
      </c>
      <c r="D79" s="9" t="s">
        <v>44</v>
      </c>
      <c r="E79" s="26" t="s">
        <v>0</v>
      </c>
      <c r="F79" s="43">
        <f>F80</f>
        <v>5000</v>
      </c>
    </row>
    <row r="80" spans="1:6" ht="15.75" customHeight="1" x14ac:dyDescent="0.2">
      <c r="A80" s="17" t="s">
        <v>109</v>
      </c>
      <c r="B80" s="11" t="s">
        <v>20</v>
      </c>
      <c r="C80" s="26">
        <v>10</v>
      </c>
      <c r="D80" s="9" t="s">
        <v>45</v>
      </c>
      <c r="E80" s="26"/>
      <c r="F80" s="43">
        <f>F81</f>
        <v>5000</v>
      </c>
    </row>
    <row r="81" spans="1:6" ht="39.75" customHeight="1" x14ac:dyDescent="0.2">
      <c r="A81" s="14" t="s">
        <v>110</v>
      </c>
      <c r="B81" s="11" t="s">
        <v>20</v>
      </c>
      <c r="C81" s="26">
        <v>10</v>
      </c>
      <c r="D81" s="9" t="s">
        <v>145</v>
      </c>
      <c r="E81" s="28" t="s">
        <v>0</v>
      </c>
      <c r="F81" s="43">
        <f>F82</f>
        <v>5000</v>
      </c>
    </row>
    <row r="82" spans="1:6" ht="25.5" customHeight="1" x14ac:dyDescent="0.2">
      <c r="A82" s="14" t="s">
        <v>22</v>
      </c>
      <c r="B82" s="11" t="s">
        <v>20</v>
      </c>
      <c r="C82" s="26">
        <v>10</v>
      </c>
      <c r="D82" s="9" t="s">
        <v>145</v>
      </c>
      <c r="E82" s="26">
        <v>200</v>
      </c>
      <c r="F82" s="43">
        <v>5000</v>
      </c>
    </row>
    <row r="83" spans="1:6" ht="14.45" customHeight="1" x14ac:dyDescent="0.2">
      <c r="A83" s="3" t="s">
        <v>61</v>
      </c>
      <c r="B83" s="5" t="s">
        <v>28</v>
      </c>
      <c r="C83" s="25" t="s">
        <v>0</v>
      </c>
      <c r="D83" s="5" t="s">
        <v>0</v>
      </c>
      <c r="E83" s="25" t="s">
        <v>0</v>
      </c>
      <c r="F83" s="44">
        <f>F84+F100</f>
        <v>4740355.63</v>
      </c>
    </row>
    <row r="84" spans="1:6" ht="14.45" customHeight="1" x14ac:dyDescent="0.2">
      <c r="A84" s="3" t="s">
        <v>63</v>
      </c>
      <c r="B84" s="5" t="s">
        <v>28</v>
      </c>
      <c r="C84" s="25" t="s">
        <v>54</v>
      </c>
      <c r="D84" s="5" t="s">
        <v>0</v>
      </c>
      <c r="E84" s="25" t="s">
        <v>0</v>
      </c>
      <c r="F84" s="55">
        <f>F85</f>
        <v>4710355.63</v>
      </c>
    </row>
    <row r="85" spans="1:6" ht="51" customHeight="1" x14ac:dyDescent="0.2">
      <c r="A85" s="1" t="s">
        <v>196</v>
      </c>
      <c r="B85" s="4" t="s">
        <v>28</v>
      </c>
      <c r="C85" s="23" t="s">
        <v>54</v>
      </c>
      <c r="D85" s="9" t="s">
        <v>77</v>
      </c>
      <c r="E85" s="23" t="s">
        <v>0</v>
      </c>
      <c r="F85" s="43">
        <f>F86+F96</f>
        <v>4710355.63</v>
      </c>
    </row>
    <row r="86" spans="1:6" ht="63.75" customHeight="1" x14ac:dyDescent="0.2">
      <c r="A86" s="1" t="s">
        <v>197</v>
      </c>
      <c r="B86" s="11" t="s">
        <v>28</v>
      </c>
      <c r="C86" s="26" t="s">
        <v>54</v>
      </c>
      <c r="D86" s="9" t="s">
        <v>78</v>
      </c>
      <c r="E86" s="26" t="s">
        <v>0</v>
      </c>
      <c r="F86" s="43">
        <f>F87+F93+F90</f>
        <v>4660355.63</v>
      </c>
    </row>
    <row r="87" spans="1:6" ht="36.75" customHeight="1" x14ac:dyDescent="0.2">
      <c r="A87" s="40" t="s">
        <v>112</v>
      </c>
      <c r="B87" s="11" t="s">
        <v>28</v>
      </c>
      <c r="C87" s="26" t="s">
        <v>54</v>
      </c>
      <c r="D87" s="9" t="s">
        <v>79</v>
      </c>
      <c r="E87" s="28" t="s">
        <v>0</v>
      </c>
      <c r="F87" s="43">
        <f>F88</f>
        <v>487519.48</v>
      </c>
    </row>
    <row r="88" spans="1:6" ht="26.25" customHeight="1" x14ac:dyDescent="0.2">
      <c r="A88" s="1" t="s">
        <v>113</v>
      </c>
      <c r="B88" s="11" t="s">
        <v>28</v>
      </c>
      <c r="C88" s="26" t="s">
        <v>54</v>
      </c>
      <c r="D88" s="9" t="s">
        <v>114</v>
      </c>
      <c r="E88" s="26" t="s">
        <v>0</v>
      </c>
      <c r="F88" s="43">
        <f>F89</f>
        <v>487519.48</v>
      </c>
    </row>
    <row r="89" spans="1:6" ht="24.75" customHeight="1" x14ac:dyDescent="0.2">
      <c r="A89" s="74" t="s">
        <v>22</v>
      </c>
      <c r="B89" s="11" t="s">
        <v>28</v>
      </c>
      <c r="C89" s="26" t="s">
        <v>54</v>
      </c>
      <c r="D89" s="76" t="s">
        <v>114</v>
      </c>
      <c r="E89" s="26" t="s">
        <v>23</v>
      </c>
      <c r="F89" s="79">
        <v>487519.48</v>
      </c>
    </row>
    <row r="90" spans="1:6" ht="24" customHeight="1" x14ac:dyDescent="0.2">
      <c r="A90" s="14" t="s">
        <v>165</v>
      </c>
      <c r="B90" s="31" t="s">
        <v>28</v>
      </c>
      <c r="C90" s="75" t="s">
        <v>54</v>
      </c>
      <c r="D90" s="88" t="s">
        <v>167</v>
      </c>
      <c r="E90" s="78"/>
      <c r="F90" s="79">
        <f>F91</f>
        <v>4172836.15</v>
      </c>
    </row>
    <row r="91" spans="1:6" ht="24.75" customHeight="1" x14ac:dyDescent="0.2">
      <c r="A91" s="14" t="s">
        <v>166</v>
      </c>
      <c r="B91" s="31" t="s">
        <v>28</v>
      </c>
      <c r="C91" s="75" t="s">
        <v>54</v>
      </c>
      <c r="D91" s="88" t="s">
        <v>168</v>
      </c>
      <c r="E91" s="78"/>
      <c r="F91" s="79">
        <f>F92</f>
        <v>4172836.15</v>
      </c>
    </row>
    <row r="92" spans="1:6" ht="27.75" customHeight="1" x14ac:dyDescent="0.2">
      <c r="A92" s="14" t="s">
        <v>22</v>
      </c>
      <c r="B92" s="31" t="s">
        <v>28</v>
      </c>
      <c r="C92" s="75" t="s">
        <v>54</v>
      </c>
      <c r="D92" s="88" t="s">
        <v>168</v>
      </c>
      <c r="E92" s="75" t="s">
        <v>23</v>
      </c>
      <c r="F92" s="79">
        <v>4172836.15</v>
      </c>
    </row>
    <row r="93" spans="1:6" ht="24" customHeight="1" x14ac:dyDescent="0.2">
      <c r="A93" s="14" t="s">
        <v>165</v>
      </c>
      <c r="B93" s="31" t="s">
        <v>28</v>
      </c>
      <c r="C93" s="75" t="s">
        <v>54</v>
      </c>
      <c r="D93" s="88" t="s">
        <v>167</v>
      </c>
      <c r="E93" s="78"/>
      <c r="F93" s="81">
        <f>F94</f>
        <v>0</v>
      </c>
    </row>
    <row r="94" spans="1:6" ht="36.75" customHeight="1" x14ac:dyDescent="0.2">
      <c r="A94" s="14" t="s">
        <v>177</v>
      </c>
      <c r="B94" s="31" t="s">
        <v>28</v>
      </c>
      <c r="C94" s="75" t="s">
        <v>54</v>
      </c>
      <c r="D94" s="88" t="s">
        <v>176</v>
      </c>
      <c r="E94" s="78"/>
      <c r="F94" s="81">
        <f>F95</f>
        <v>0</v>
      </c>
    </row>
    <row r="95" spans="1:6" ht="29.25" customHeight="1" x14ac:dyDescent="0.2">
      <c r="A95" s="14" t="s">
        <v>22</v>
      </c>
      <c r="B95" s="31" t="s">
        <v>28</v>
      </c>
      <c r="C95" s="75" t="s">
        <v>54</v>
      </c>
      <c r="D95" s="88" t="s">
        <v>176</v>
      </c>
      <c r="E95" s="75" t="s">
        <v>23</v>
      </c>
      <c r="F95" s="81">
        <v>0</v>
      </c>
    </row>
    <row r="96" spans="1:6" ht="64.5" customHeight="1" x14ac:dyDescent="0.2">
      <c r="A96" s="58" t="s">
        <v>198</v>
      </c>
      <c r="B96" s="59" t="s">
        <v>28</v>
      </c>
      <c r="C96" s="60" t="s">
        <v>54</v>
      </c>
      <c r="D96" s="77" t="s">
        <v>147</v>
      </c>
      <c r="E96" s="60" t="s">
        <v>0</v>
      </c>
      <c r="F96" s="80">
        <f>F97</f>
        <v>50000</v>
      </c>
    </row>
    <row r="97" spans="1:6" ht="30" customHeight="1" x14ac:dyDescent="0.2">
      <c r="A97" s="58" t="s">
        <v>148</v>
      </c>
      <c r="B97" s="59" t="s">
        <v>28</v>
      </c>
      <c r="C97" s="60" t="s">
        <v>54</v>
      </c>
      <c r="D97" s="61" t="s">
        <v>149</v>
      </c>
      <c r="E97" s="60"/>
      <c r="F97" s="49">
        <f>F98</f>
        <v>50000</v>
      </c>
    </row>
    <row r="98" spans="1:6" ht="24" customHeight="1" x14ac:dyDescent="0.2">
      <c r="A98" s="58" t="s">
        <v>150</v>
      </c>
      <c r="B98" s="59" t="s">
        <v>28</v>
      </c>
      <c r="C98" s="60" t="s">
        <v>54</v>
      </c>
      <c r="D98" s="61" t="s">
        <v>151</v>
      </c>
      <c r="E98" s="28" t="s">
        <v>0</v>
      </c>
      <c r="F98" s="49">
        <f>F99</f>
        <v>50000</v>
      </c>
    </row>
    <row r="99" spans="1:6" ht="26.25" customHeight="1" x14ac:dyDescent="0.2">
      <c r="A99" s="58" t="s">
        <v>22</v>
      </c>
      <c r="B99" s="59" t="s">
        <v>28</v>
      </c>
      <c r="C99" s="60" t="s">
        <v>54</v>
      </c>
      <c r="D99" s="61" t="s">
        <v>151</v>
      </c>
      <c r="E99" s="60">
        <v>200</v>
      </c>
      <c r="F99" s="49">
        <v>50000</v>
      </c>
    </row>
    <row r="100" spans="1:6" ht="16.149999999999999" customHeight="1" x14ac:dyDescent="0.2">
      <c r="A100" s="99" t="s">
        <v>188</v>
      </c>
      <c r="B100" s="100" t="s">
        <v>28</v>
      </c>
      <c r="C100" s="101" t="s">
        <v>184</v>
      </c>
      <c r="D100" s="95"/>
      <c r="E100" s="93"/>
      <c r="F100" s="55">
        <f>F101</f>
        <v>30000</v>
      </c>
    </row>
    <row r="101" spans="1:6" ht="50.25" customHeight="1" x14ac:dyDescent="0.2">
      <c r="A101" s="91" t="s">
        <v>196</v>
      </c>
      <c r="B101" s="4" t="s">
        <v>28</v>
      </c>
      <c r="C101" s="94" t="s">
        <v>184</v>
      </c>
      <c r="D101" s="95" t="s">
        <v>77</v>
      </c>
      <c r="E101" s="94" t="s">
        <v>0</v>
      </c>
      <c r="F101" s="96">
        <f>F102</f>
        <v>30000</v>
      </c>
    </row>
    <row r="102" spans="1:6" ht="66" customHeight="1" x14ac:dyDescent="0.2">
      <c r="A102" s="91" t="s">
        <v>197</v>
      </c>
      <c r="B102" s="92" t="s">
        <v>28</v>
      </c>
      <c r="C102" s="93" t="s">
        <v>184</v>
      </c>
      <c r="D102" s="95" t="s">
        <v>78</v>
      </c>
      <c r="E102" s="93" t="s">
        <v>0</v>
      </c>
      <c r="F102" s="96">
        <f>F103</f>
        <v>30000</v>
      </c>
    </row>
    <row r="103" spans="1:6" ht="38.25" customHeight="1" x14ac:dyDescent="0.2">
      <c r="A103" s="40" t="s">
        <v>112</v>
      </c>
      <c r="B103" s="92" t="s">
        <v>28</v>
      </c>
      <c r="C103" s="93" t="s">
        <v>184</v>
      </c>
      <c r="D103" s="95" t="s">
        <v>79</v>
      </c>
      <c r="E103" s="28" t="s">
        <v>0</v>
      </c>
      <c r="F103" s="96">
        <f>F104</f>
        <v>30000</v>
      </c>
    </row>
    <row r="104" spans="1:6" ht="26.25" customHeight="1" x14ac:dyDescent="0.2">
      <c r="A104" s="91" t="s">
        <v>185</v>
      </c>
      <c r="B104" s="92" t="s">
        <v>28</v>
      </c>
      <c r="C104" s="93" t="s">
        <v>184</v>
      </c>
      <c r="D104" s="95" t="s">
        <v>186</v>
      </c>
      <c r="E104" s="93" t="s">
        <v>0</v>
      </c>
      <c r="F104" s="96">
        <f>F105</f>
        <v>30000</v>
      </c>
    </row>
    <row r="105" spans="1:6" ht="15.75" customHeight="1" x14ac:dyDescent="0.2">
      <c r="A105" s="91" t="s">
        <v>187</v>
      </c>
      <c r="B105" s="92" t="s">
        <v>28</v>
      </c>
      <c r="C105" s="93" t="s">
        <v>184</v>
      </c>
      <c r="D105" s="95" t="s">
        <v>186</v>
      </c>
      <c r="E105" s="93" t="s">
        <v>23</v>
      </c>
      <c r="F105" s="96">
        <v>30000</v>
      </c>
    </row>
    <row r="106" spans="1:6" ht="14.45" customHeight="1" x14ac:dyDescent="0.2">
      <c r="A106" s="3" t="s">
        <v>64</v>
      </c>
      <c r="B106" s="5" t="s">
        <v>29</v>
      </c>
      <c r="C106" s="25" t="s">
        <v>0</v>
      </c>
      <c r="D106" s="5" t="s">
        <v>0</v>
      </c>
      <c r="E106" s="25" t="s">
        <v>0</v>
      </c>
      <c r="F106" s="55">
        <f>F107+F113+F125</f>
        <v>6665530.1099999994</v>
      </c>
    </row>
    <row r="107" spans="1:6" ht="14.45" customHeight="1" x14ac:dyDescent="0.2">
      <c r="A107" s="3" t="s">
        <v>65</v>
      </c>
      <c r="B107" s="5" t="s">
        <v>29</v>
      </c>
      <c r="C107" s="25" t="s">
        <v>12</v>
      </c>
      <c r="D107" s="5" t="s">
        <v>0</v>
      </c>
      <c r="E107" s="25" t="s">
        <v>0</v>
      </c>
      <c r="F107" s="55">
        <f>F108</f>
        <v>90863.42</v>
      </c>
    </row>
    <row r="108" spans="1:6" ht="39" customHeight="1" x14ac:dyDescent="0.2">
      <c r="A108" s="1" t="s">
        <v>199</v>
      </c>
      <c r="B108" s="4" t="s">
        <v>29</v>
      </c>
      <c r="C108" s="23" t="s">
        <v>12</v>
      </c>
      <c r="D108" s="9" t="s">
        <v>30</v>
      </c>
      <c r="E108" s="23" t="s">
        <v>0</v>
      </c>
      <c r="F108" s="43">
        <f>F109</f>
        <v>90863.42</v>
      </c>
    </row>
    <row r="109" spans="1:6" ht="63.75" customHeight="1" x14ac:dyDescent="0.2">
      <c r="A109" s="1" t="s">
        <v>200</v>
      </c>
      <c r="B109" s="11" t="s">
        <v>29</v>
      </c>
      <c r="C109" s="26" t="s">
        <v>12</v>
      </c>
      <c r="D109" s="9" t="s">
        <v>31</v>
      </c>
      <c r="E109" s="26" t="s">
        <v>0</v>
      </c>
      <c r="F109" s="43">
        <f>F110</f>
        <v>90863.42</v>
      </c>
    </row>
    <row r="110" spans="1:6" ht="28.9" customHeight="1" x14ac:dyDescent="0.2">
      <c r="A110" s="1" t="s">
        <v>116</v>
      </c>
      <c r="B110" s="11" t="s">
        <v>29</v>
      </c>
      <c r="C110" s="26" t="s">
        <v>12</v>
      </c>
      <c r="D110" s="9" t="s">
        <v>32</v>
      </c>
      <c r="E110" s="26" t="s">
        <v>0</v>
      </c>
      <c r="F110" s="43">
        <f>F111</f>
        <v>90863.42</v>
      </c>
    </row>
    <row r="111" spans="1:6" ht="15.75" customHeight="1" x14ac:dyDescent="0.2">
      <c r="A111" s="1" t="s">
        <v>117</v>
      </c>
      <c r="B111" s="11" t="s">
        <v>29</v>
      </c>
      <c r="C111" s="26" t="s">
        <v>12</v>
      </c>
      <c r="D111" s="9" t="s">
        <v>124</v>
      </c>
      <c r="E111" s="26"/>
      <c r="F111" s="43">
        <f>F112</f>
        <v>90863.42</v>
      </c>
    </row>
    <row r="112" spans="1:6" ht="25.5" customHeight="1" x14ac:dyDescent="0.2">
      <c r="A112" s="1" t="s">
        <v>22</v>
      </c>
      <c r="B112" s="13" t="s">
        <v>29</v>
      </c>
      <c r="C112" s="27" t="s">
        <v>12</v>
      </c>
      <c r="D112" s="9" t="s">
        <v>124</v>
      </c>
      <c r="E112" s="27">
        <v>200</v>
      </c>
      <c r="F112" s="49">
        <v>90863.42</v>
      </c>
    </row>
    <row r="113" spans="1:6" ht="14.25" customHeight="1" x14ac:dyDescent="0.2">
      <c r="A113" s="19" t="s">
        <v>66</v>
      </c>
      <c r="B113" s="20" t="s">
        <v>29</v>
      </c>
      <c r="C113" s="30" t="s">
        <v>14</v>
      </c>
      <c r="D113" s="12"/>
      <c r="E113" s="30" t="s">
        <v>0</v>
      </c>
      <c r="F113" s="44">
        <f>F114</f>
        <v>4837162.05</v>
      </c>
    </row>
    <row r="114" spans="1:6" ht="38.25" customHeight="1" x14ac:dyDescent="0.2">
      <c r="A114" s="1" t="s">
        <v>118</v>
      </c>
      <c r="B114" s="11" t="s">
        <v>29</v>
      </c>
      <c r="C114" s="26" t="s">
        <v>14</v>
      </c>
      <c r="D114" s="9" t="s">
        <v>30</v>
      </c>
      <c r="E114" s="26" t="s">
        <v>0</v>
      </c>
      <c r="F114" s="43">
        <f>F115</f>
        <v>4837162.05</v>
      </c>
    </row>
    <row r="115" spans="1:6" ht="66" customHeight="1" x14ac:dyDescent="0.2">
      <c r="A115" s="1" t="s">
        <v>201</v>
      </c>
      <c r="B115" s="11" t="s">
        <v>29</v>
      </c>
      <c r="C115" s="26" t="s">
        <v>14</v>
      </c>
      <c r="D115" s="9" t="s">
        <v>125</v>
      </c>
      <c r="E115" s="28" t="s">
        <v>0</v>
      </c>
      <c r="F115" s="43">
        <f>F116+F120</f>
        <v>4837162.05</v>
      </c>
    </row>
    <row r="116" spans="1:6" ht="26.25" customHeight="1" x14ac:dyDescent="0.2">
      <c r="A116" s="1" t="s">
        <v>119</v>
      </c>
      <c r="B116" s="11" t="s">
        <v>29</v>
      </c>
      <c r="C116" s="26" t="s">
        <v>14</v>
      </c>
      <c r="D116" s="9" t="s">
        <v>126</v>
      </c>
      <c r="E116" s="26" t="s">
        <v>0</v>
      </c>
      <c r="F116" s="43">
        <f>F117</f>
        <v>4513569.05</v>
      </c>
    </row>
    <row r="117" spans="1:6" ht="27.75" customHeight="1" x14ac:dyDescent="0.2">
      <c r="A117" s="1" t="s">
        <v>120</v>
      </c>
      <c r="B117" s="11" t="s">
        <v>29</v>
      </c>
      <c r="C117" s="26" t="s">
        <v>14</v>
      </c>
      <c r="D117" s="9" t="s">
        <v>127</v>
      </c>
      <c r="E117" s="26"/>
      <c r="F117" s="49">
        <f>F118+F119</f>
        <v>4513569.05</v>
      </c>
    </row>
    <row r="118" spans="1:6" ht="27" customHeight="1" x14ac:dyDescent="0.2">
      <c r="A118" s="1" t="s">
        <v>22</v>
      </c>
      <c r="B118" s="11" t="s">
        <v>29</v>
      </c>
      <c r="C118" s="26" t="s">
        <v>14</v>
      </c>
      <c r="D118" s="9" t="s">
        <v>127</v>
      </c>
      <c r="E118" s="26">
        <v>200</v>
      </c>
      <c r="F118" s="49">
        <v>175000</v>
      </c>
    </row>
    <row r="119" spans="1:6" ht="27" customHeight="1" x14ac:dyDescent="0.2">
      <c r="A119" s="109" t="s">
        <v>214</v>
      </c>
      <c r="B119" s="31" t="s">
        <v>29</v>
      </c>
      <c r="C119" s="31" t="s">
        <v>14</v>
      </c>
      <c r="D119" s="50" t="s">
        <v>127</v>
      </c>
      <c r="E119" s="31" t="s">
        <v>215</v>
      </c>
      <c r="F119" s="49">
        <v>4338569.05</v>
      </c>
    </row>
    <row r="120" spans="1:6" ht="38.25" customHeight="1" x14ac:dyDescent="0.2">
      <c r="A120" s="84" t="s">
        <v>171</v>
      </c>
      <c r="B120" s="31" t="s">
        <v>29</v>
      </c>
      <c r="C120" s="31" t="s">
        <v>14</v>
      </c>
      <c r="D120" s="50" t="s">
        <v>172</v>
      </c>
      <c r="E120" s="85"/>
      <c r="F120" s="49">
        <f>F121+F123</f>
        <v>323593</v>
      </c>
    </row>
    <row r="121" spans="1:6" ht="36.75" customHeight="1" x14ac:dyDescent="0.2">
      <c r="A121" s="84" t="s">
        <v>170</v>
      </c>
      <c r="B121" s="31" t="s">
        <v>29</v>
      </c>
      <c r="C121" s="31" t="s">
        <v>14</v>
      </c>
      <c r="D121" s="50" t="s">
        <v>173</v>
      </c>
      <c r="E121" s="85"/>
      <c r="F121" s="49">
        <f>F122</f>
        <v>226515</v>
      </c>
    </row>
    <row r="122" spans="1:6" ht="26.25" customHeight="1" x14ac:dyDescent="0.2">
      <c r="A122" s="84" t="s">
        <v>22</v>
      </c>
      <c r="B122" s="31" t="s">
        <v>29</v>
      </c>
      <c r="C122" s="31" t="s">
        <v>14</v>
      </c>
      <c r="D122" s="50" t="s">
        <v>174</v>
      </c>
      <c r="E122" s="31" t="s">
        <v>23</v>
      </c>
      <c r="F122" s="49">
        <v>226515</v>
      </c>
    </row>
    <row r="123" spans="1:6" ht="42" customHeight="1" x14ac:dyDescent="0.2">
      <c r="A123" s="86" t="s">
        <v>202</v>
      </c>
      <c r="B123" s="31" t="s">
        <v>29</v>
      </c>
      <c r="C123" s="31" t="s">
        <v>14</v>
      </c>
      <c r="D123" s="97" t="s">
        <v>175</v>
      </c>
      <c r="E123" s="31"/>
      <c r="F123" s="49">
        <f>F124</f>
        <v>97078</v>
      </c>
    </row>
    <row r="124" spans="1:6" ht="26.25" customHeight="1" x14ac:dyDescent="0.2">
      <c r="A124" s="86" t="s">
        <v>22</v>
      </c>
      <c r="B124" s="31" t="s">
        <v>29</v>
      </c>
      <c r="C124" s="31" t="s">
        <v>14</v>
      </c>
      <c r="D124" s="97" t="s">
        <v>175</v>
      </c>
      <c r="E124" s="31" t="s">
        <v>23</v>
      </c>
      <c r="F124" s="49">
        <v>97078</v>
      </c>
    </row>
    <row r="125" spans="1:6" ht="16.5" customHeight="1" x14ac:dyDescent="0.2">
      <c r="A125" s="19" t="s">
        <v>68</v>
      </c>
      <c r="B125" s="18" t="s">
        <v>29</v>
      </c>
      <c r="C125" s="29" t="s">
        <v>20</v>
      </c>
      <c r="D125" s="12"/>
      <c r="E125" s="29"/>
      <c r="F125" s="44">
        <f>F126+F132+F137</f>
        <v>1737504.6400000001</v>
      </c>
    </row>
    <row r="126" spans="1:6" ht="38.25" customHeight="1" x14ac:dyDescent="0.2">
      <c r="A126" s="1" t="s">
        <v>115</v>
      </c>
      <c r="B126" s="11" t="s">
        <v>29</v>
      </c>
      <c r="C126" s="31" t="s">
        <v>20</v>
      </c>
      <c r="D126" s="9" t="s">
        <v>30</v>
      </c>
      <c r="E126" s="26"/>
      <c r="F126" s="43">
        <f>F127</f>
        <v>800494.64</v>
      </c>
    </row>
    <row r="127" spans="1:6" ht="66" customHeight="1" x14ac:dyDescent="0.2">
      <c r="A127" s="1" t="s">
        <v>203</v>
      </c>
      <c r="B127" s="11" t="s">
        <v>29</v>
      </c>
      <c r="C127" s="31" t="s">
        <v>20</v>
      </c>
      <c r="D127" s="9" t="s">
        <v>31</v>
      </c>
      <c r="E127" s="28" t="s">
        <v>0</v>
      </c>
      <c r="F127" s="43">
        <f>F128</f>
        <v>800494.64</v>
      </c>
    </row>
    <row r="128" spans="1:6" ht="26.25" customHeight="1" x14ac:dyDescent="0.2">
      <c r="A128" s="1" t="s">
        <v>116</v>
      </c>
      <c r="B128" s="11" t="s">
        <v>29</v>
      </c>
      <c r="C128" s="31" t="s">
        <v>20</v>
      </c>
      <c r="D128" s="9" t="s">
        <v>32</v>
      </c>
      <c r="E128" s="26" t="s">
        <v>0</v>
      </c>
      <c r="F128" s="43">
        <f>F129</f>
        <v>800494.64</v>
      </c>
    </row>
    <row r="129" spans="1:6" ht="14.25" customHeight="1" x14ac:dyDescent="0.2">
      <c r="A129" s="1" t="s">
        <v>121</v>
      </c>
      <c r="B129" s="11" t="s">
        <v>29</v>
      </c>
      <c r="C129" s="31" t="s">
        <v>20</v>
      </c>
      <c r="D129" s="9" t="s">
        <v>128</v>
      </c>
      <c r="E129" s="26"/>
      <c r="F129" s="43">
        <f>F130+F131</f>
        <v>800494.64</v>
      </c>
    </row>
    <row r="130" spans="1:6" ht="26.25" customHeight="1" x14ac:dyDescent="0.2">
      <c r="A130" s="1" t="s">
        <v>22</v>
      </c>
      <c r="B130" s="11" t="s">
        <v>29</v>
      </c>
      <c r="C130" s="31" t="s">
        <v>20</v>
      </c>
      <c r="D130" s="9" t="s">
        <v>128</v>
      </c>
      <c r="E130" s="26">
        <v>200</v>
      </c>
      <c r="F130" s="49">
        <v>600494.64</v>
      </c>
    </row>
    <row r="131" spans="1:6" ht="14.45" customHeight="1" x14ac:dyDescent="0.2">
      <c r="A131" s="1" t="s">
        <v>25</v>
      </c>
      <c r="B131" s="11" t="s">
        <v>29</v>
      </c>
      <c r="C131" s="31" t="s">
        <v>20</v>
      </c>
      <c r="D131" s="9" t="s">
        <v>128</v>
      </c>
      <c r="E131" s="26">
        <v>800</v>
      </c>
      <c r="F131" s="49">
        <v>200000</v>
      </c>
    </row>
    <row r="132" spans="1:6" ht="37.5" customHeight="1" x14ac:dyDescent="0.2">
      <c r="A132" s="1" t="s">
        <v>211</v>
      </c>
      <c r="B132" s="11" t="s">
        <v>29</v>
      </c>
      <c r="C132" s="31" t="s">
        <v>20</v>
      </c>
      <c r="D132" s="9" t="s">
        <v>230</v>
      </c>
      <c r="E132" s="26"/>
      <c r="F132" s="43">
        <f>F134</f>
        <v>50000</v>
      </c>
    </row>
    <row r="133" spans="1:6" ht="63.75" customHeight="1" x14ac:dyDescent="0.2">
      <c r="A133" s="106" t="s">
        <v>212</v>
      </c>
      <c r="B133" s="31" t="s">
        <v>29</v>
      </c>
      <c r="C133" s="31" t="s">
        <v>20</v>
      </c>
      <c r="D133" s="50" t="s">
        <v>213</v>
      </c>
      <c r="E133" s="107"/>
      <c r="F133" s="108">
        <f>F134</f>
        <v>50000</v>
      </c>
    </row>
    <row r="134" spans="1:6" ht="13.5" customHeight="1" x14ac:dyDescent="0.2">
      <c r="A134" s="1" t="s">
        <v>122</v>
      </c>
      <c r="B134" s="4" t="s">
        <v>29</v>
      </c>
      <c r="C134" s="27" t="s">
        <v>20</v>
      </c>
      <c r="D134" s="9" t="s">
        <v>67</v>
      </c>
      <c r="E134" s="23" t="s">
        <v>0</v>
      </c>
      <c r="F134" s="43">
        <f>F135</f>
        <v>50000</v>
      </c>
    </row>
    <row r="135" spans="1:6" ht="15.75" customHeight="1" x14ac:dyDescent="0.2">
      <c r="A135" s="1" t="s">
        <v>123</v>
      </c>
      <c r="B135" s="11" t="s">
        <v>29</v>
      </c>
      <c r="C135" s="31" t="s">
        <v>20</v>
      </c>
      <c r="D135" s="9" t="s">
        <v>129</v>
      </c>
      <c r="E135" s="26" t="s">
        <v>0</v>
      </c>
      <c r="F135" s="43">
        <f>F136</f>
        <v>50000</v>
      </c>
    </row>
    <row r="136" spans="1:6" ht="24.75" customHeight="1" x14ac:dyDescent="0.2">
      <c r="A136" s="1" t="s">
        <v>22</v>
      </c>
      <c r="B136" s="11" t="s">
        <v>29</v>
      </c>
      <c r="C136" s="31" t="s">
        <v>20</v>
      </c>
      <c r="D136" s="9" t="s">
        <v>129</v>
      </c>
      <c r="E136" s="28">
        <v>200</v>
      </c>
      <c r="F136" s="49">
        <v>50000</v>
      </c>
    </row>
    <row r="137" spans="1:6" ht="24" customHeight="1" x14ac:dyDescent="0.2">
      <c r="A137" s="56" t="s">
        <v>204</v>
      </c>
      <c r="B137" s="31" t="s">
        <v>29</v>
      </c>
      <c r="C137" s="31" t="s">
        <v>20</v>
      </c>
      <c r="D137" s="57" t="s">
        <v>146</v>
      </c>
      <c r="E137" s="28"/>
      <c r="F137" s="49">
        <f>F138</f>
        <v>887010</v>
      </c>
    </row>
    <row r="138" spans="1:6" ht="65.25" customHeight="1" x14ac:dyDescent="0.2">
      <c r="A138" s="104" t="s">
        <v>205</v>
      </c>
      <c r="B138" s="31" t="s">
        <v>29</v>
      </c>
      <c r="C138" s="31" t="s">
        <v>20</v>
      </c>
      <c r="D138" s="105" t="s">
        <v>206</v>
      </c>
      <c r="E138" s="28"/>
      <c r="F138" s="49">
        <f>F139+F142</f>
        <v>887010</v>
      </c>
    </row>
    <row r="139" spans="1:6" ht="27.75" customHeight="1" x14ac:dyDescent="0.2">
      <c r="A139" s="48" t="s">
        <v>163</v>
      </c>
      <c r="B139" s="31" t="s">
        <v>29</v>
      </c>
      <c r="C139" s="31" t="s">
        <v>20</v>
      </c>
      <c r="D139" s="50" t="s">
        <v>162</v>
      </c>
      <c r="E139" s="28"/>
      <c r="F139" s="49">
        <f>F140</f>
        <v>806633</v>
      </c>
    </row>
    <row r="140" spans="1:6" ht="18" customHeight="1" x14ac:dyDescent="0.2">
      <c r="A140" s="48" t="s">
        <v>164</v>
      </c>
      <c r="B140" s="31" t="s">
        <v>29</v>
      </c>
      <c r="C140" s="31" t="s">
        <v>20</v>
      </c>
      <c r="D140" s="50" t="s">
        <v>152</v>
      </c>
      <c r="E140" s="28"/>
      <c r="F140" s="49">
        <f>F141</f>
        <v>806633</v>
      </c>
    </row>
    <row r="141" spans="1:6" ht="25.5" customHeight="1" x14ac:dyDescent="0.2">
      <c r="A141" s="48" t="s">
        <v>22</v>
      </c>
      <c r="B141" s="31" t="s">
        <v>29</v>
      </c>
      <c r="C141" s="31" t="s">
        <v>20</v>
      </c>
      <c r="D141" s="50" t="s">
        <v>152</v>
      </c>
      <c r="E141" s="28" t="s">
        <v>23</v>
      </c>
      <c r="F141" s="49">
        <v>806633</v>
      </c>
    </row>
    <row r="142" spans="1:6" ht="17.25" customHeight="1" x14ac:dyDescent="0.2">
      <c r="A142" s="118" t="s">
        <v>231</v>
      </c>
      <c r="B142" s="31" t="s">
        <v>29</v>
      </c>
      <c r="C142" s="31" t="s">
        <v>20</v>
      </c>
      <c r="D142" s="50" t="s">
        <v>206</v>
      </c>
      <c r="E142" s="28"/>
      <c r="F142" s="49">
        <f>F143</f>
        <v>80377</v>
      </c>
    </row>
    <row r="143" spans="1:6" ht="26.25" customHeight="1" x14ac:dyDescent="0.2">
      <c r="A143" s="87" t="s">
        <v>182</v>
      </c>
      <c r="B143" s="31" t="s">
        <v>29</v>
      </c>
      <c r="C143" s="31" t="s">
        <v>20</v>
      </c>
      <c r="D143" s="50" t="s">
        <v>183</v>
      </c>
      <c r="E143" s="28"/>
      <c r="F143" s="49">
        <f>F144</f>
        <v>80377</v>
      </c>
    </row>
    <row r="144" spans="1:6" ht="24" customHeight="1" x14ac:dyDescent="0.2">
      <c r="A144" s="87" t="s">
        <v>22</v>
      </c>
      <c r="B144" s="31" t="s">
        <v>29</v>
      </c>
      <c r="C144" s="31" t="s">
        <v>20</v>
      </c>
      <c r="D144" s="50" t="s">
        <v>183</v>
      </c>
      <c r="E144" s="98" t="s">
        <v>23</v>
      </c>
      <c r="F144" s="49">
        <v>80377</v>
      </c>
    </row>
    <row r="145" spans="1:6" ht="14.45" customHeight="1" x14ac:dyDescent="0.2">
      <c r="A145" s="3" t="s">
        <v>74</v>
      </c>
      <c r="B145" s="5" t="s">
        <v>60</v>
      </c>
      <c r="C145" s="25" t="s">
        <v>0</v>
      </c>
      <c r="D145" s="5" t="s">
        <v>0</v>
      </c>
      <c r="E145" s="25" t="s">
        <v>0</v>
      </c>
      <c r="F145" s="55">
        <f t="shared" ref="F145:F150" si="0">F146</f>
        <v>350000</v>
      </c>
    </row>
    <row r="146" spans="1:6" ht="14.45" customHeight="1" x14ac:dyDescent="0.2">
      <c r="A146" s="3" t="s">
        <v>75</v>
      </c>
      <c r="B146" s="5" t="s">
        <v>60</v>
      </c>
      <c r="C146" s="25" t="s">
        <v>12</v>
      </c>
      <c r="D146" s="5" t="s">
        <v>0</v>
      </c>
      <c r="E146" s="25" t="s">
        <v>0</v>
      </c>
      <c r="F146" s="55">
        <f t="shared" si="0"/>
        <v>350000</v>
      </c>
    </row>
    <row r="147" spans="1:6" ht="39" customHeight="1" x14ac:dyDescent="0.2">
      <c r="A147" s="21" t="s">
        <v>130</v>
      </c>
      <c r="B147" s="4" t="s">
        <v>60</v>
      </c>
      <c r="C147" s="23" t="s">
        <v>12</v>
      </c>
      <c r="D147" s="9" t="s">
        <v>71</v>
      </c>
      <c r="E147" s="23" t="s">
        <v>0</v>
      </c>
      <c r="F147" s="43">
        <f t="shared" si="0"/>
        <v>350000</v>
      </c>
    </row>
    <row r="148" spans="1:6" ht="67.5" customHeight="1" x14ac:dyDescent="0.2">
      <c r="A148" s="21" t="s">
        <v>207</v>
      </c>
      <c r="B148" s="11" t="s">
        <v>60</v>
      </c>
      <c r="C148" s="26" t="s">
        <v>12</v>
      </c>
      <c r="D148" s="9" t="s">
        <v>72</v>
      </c>
      <c r="E148" s="26" t="s">
        <v>0</v>
      </c>
      <c r="F148" s="43">
        <f t="shared" si="0"/>
        <v>350000</v>
      </c>
    </row>
    <row r="149" spans="1:6" ht="26.25" customHeight="1" x14ac:dyDescent="0.2">
      <c r="A149" s="21" t="s">
        <v>131</v>
      </c>
      <c r="B149" s="11" t="s">
        <v>60</v>
      </c>
      <c r="C149" s="26" t="s">
        <v>12</v>
      </c>
      <c r="D149" s="9" t="s">
        <v>73</v>
      </c>
      <c r="E149" s="28" t="s">
        <v>0</v>
      </c>
      <c r="F149" s="43">
        <f t="shared" si="0"/>
        <v>350000</v>
      </c>
    </row>
    <row r="150" spans="1:6" ht="16.5" customHeight="1" x14ac:dyDescent="0.2">
      <c r="A150" s="21" t="s">
        <v>208</v>
      </c>
      <c r="B150" s="11" t="s">
        <v>60</v>
      </c>
      <c r="C150" s="26" t="s">
        <v>12</v>
      </c>
      <c r="D150" s="9" t="s">
        <v>132</v>
      </c>
      <c r="E150" s="26" t="s">
        <v>0</v>
      </c>
      <c r="F150" s="43">
        <f t="shared" si="0"/>
        <v>350000</v>
      </c>
    </row>
    <row r="151" spans="1:6" ht="15" customHeight="1" x14ac:dyDescent="0.2">
      <c r="A151" s="21" t="s">
        <v>24</v>
      </c>
      <c r="B151" s="11" t="s">
        <v>60</v>
      </c>
      <c r="C151" s="26" t="s">
        <v>12</v>
      </c>
      <c r="D151" s="9" t="s">
        <v>132</v>
      </c>
      <c r="E151" s="26">
        <v>300</v>
      </c>
      <c r="F151" s="49">
        <v>350000</v>
      </c>
    </row>
    <row r="152" spans="1:6" ht="14.45" customHeight="1" x14ac:dyDescent="0.2">
      <c r="A152" s="3" t="s">
        <v>76</v>
      </c>
      <c r="B152" s="5" t="s">
        <v>37</v>
      </c>
      <c r="C152" s="25" t="s">
        <v>0</v>
      </c>
      <c r="D152" s="5" t="s">
        <v>0</v>
      </c>
      <c r="E152" s="25" t="s">
        <v>0</v>
      </c>
      <c r="F152" s="55">
        <f>F153</f>
        <v>45000</v>
      </c>
    </row>
    <row r="153" spans="1:6" ht="13.5" customHeight="1" x14ac:dyDescent="0.2">
      <c r="A153" s="22" t="s">
        <v>133</v>
      </c>
      <c r="B153" s="20" t="s">
        <v>37</v>
      </c>
      <c r="C153" s="30" t="s">
        <v>12</v>
      </c>
      <c r="D153" s="20"/>
      <c r="E153" s="30" t="s">
        <v>0</v>
      </c>
      <c r="F153" s="44">
        <f>F154</f>
        <v>45000</v>
      </c>
    </row>
    <row r="154" spans="1:6" ht="51.75" customHeight="1" x14ac:dyDescent="0.2">
      <c r="A154" s="42" t="s">
        <v>209</v>
      </c>
      <c r="B154" s="11" t="s">
        <v>37</v>
      </c>
      <c r="C154" s="31" t="s">
        <v>12</v>
      </c>
      <c r="D154" s="9" t="s">
        <v>42</v>
      </c>
      <c r="E154" s="26" t="s">
        <v>0</v>
      </c>
      <c r="F154" s="43">
        <f>F155</f>
        <v>45000</v>
      </c>
    </row>
    <row r="155" spans="1:6" ht="75.75" customHeight="1" x14ac:dyDescent="0.2">
      <c r="A155" s="42" t="s">
        <v>210</v>
      </c>
      <c r="B155" s="11" t="s">
        <v>37</v>
      </c>
      <c r="C155" s="31" t="s">
        <v>12</v>
      </c>
      <c r="D155" s="9" t="s">
        <v>138</v>
      </c>
      <c r="E155" s="28" t="s">
        <v>0</v>
      </c>
      <c r="F155" s="43">
        <f>F156+F159</f>
        <v>45000</v>
      </c>
    </row>
    <row r="156" spans="1:6" ht="27" customHeight="1" x14ac:dyDescent="0.2">
      <c r="A156" s="21" t="s">
        <v>134</v>
      </c>
      <c r="B156" s="11" t="s">
        <v>37</v>
      </c>
      <c r="C156" s="31" t="s">
        <v>12</v>
      </c>
      <c r="D156" s="9" t="s">
        <v>139</v>
      </c>
      <c r="E156" s="26" t="s">
        <v>0</v>
      </c>
      <c r="F156" s="43">
        <f>F157</f>
        <v>15000</v>
      </c>
    </row>
    <row r="157" spans="1:6" ht="39" customHeight="1" x14ac:dyDescent="0.2">
      <c r="A157" s="21" t="s">
        <v>135</v>
      </c>
      <c r="B157" s="11" t="s">
        <v>37</v>
      </c>
      <c r="C157" s="31" t="s">
        <v>12</v>
      </c>
      <c r="D157" s="9" t="s">
        <v>140</v>
      </c>
      <c r="E157" s="26"/>
      <c r="F157" s="43">
        <f>F158</f>
        <v>15000</v>
      </c>
    </row>
    <row r="158" spans="1:6" ht="25.5" customHeight="1" x14ac:dyDescent="0.2">
      <c r="A158" s="21" t="s">
        <v>22</v>
      </c>
      <c r="B158" s="4" t="s">
        <v>37</v>
      </c>
      <c r="C158" s="27" t="s">
        <v>12</v>
      </c>
      <c r="D158" s="9" t="s">
        <v>140</v>
      </c>
      <c r="E158" s="23">
        <v>200</v>
      </c>
      <c r="F158" s="43">
        <v>15000</v>
      </c>
    </row>
    <row r="159" spans="1:6" ht="28.9" customHeight="1" x14ac:dyDescent="0.2">
      <c r="A159" s="21" t="s">
        <v>136</v>
      </c>
      <c r="B159" s="11" t="s">
        <v>37</v>
      </c>
      <c r="C159" s="31" t="s">
        <v>12</v>
      </c>
      <c r="D159" s="9" t="s">
        <v>141</v>
      </c>
      <c r="E159" s="26" t="s">
        <v>0</v>
      </c>
      <c r="F159" s="43">
        <f>F160</f>
        <v>30000</v>
      </c>
    </row>
    <row r="160" spans="1:6" ht="36" customHeight="1" x14ac:dyDescent="0.2">
      <c r="A160" s="21" t="s">
        <v>137</v>
      </c>
      <c r="B160" s="11" t="s">
        <v>37</v>
      </c>
      <c r="C160" s="31" t="s">
        <v>12</v>
      </c>
      <c r="D160" s="9" t="s">
        <v>142</v>
      </c>
      <c r="E160" s="28" t="s">
        <v>0</v>
      </c>
      <c r="F160" s="43">
        <f>F161</f>
        <v>30000</v>
      </c>
    </row>
    <row r="161" spans="1:6" ht="27" customHeight="1" x14ac:dyDescent="0.2">
      <c r="A161" s="21" t="s">
        <v>22</v>
      </c>
      <c r="B161" s="11" t="s">
        <v>37</v>
      </c>
      <c r="C161" s="31" t="s">
        <v>12</v>
      </c>
      <c r="D161" s="9" t="s">
        <v>142</v>
      </c>
      <c r="E161" s="31" t="s">
        <v>161</v>
      </c>
      <c r="F161" s="43">
        <v>30000</v>
      </c>
    </row>
    <row r="162" spans="1:6" ht="38.25" x14ac:dyDescent="0.2">
      <c r="A162" s="3" t="s">
        <v>216</v>
      </c>
      <c r="B162" s="5" t="s">
        <v>217</v>
      </c>
      <c r="C162" s="25" t="s">
        <v>0</v>
      </c>
      <c r="D162" s="5" t="s">
        <v>0</v>
      </c>
      <c r="E162" s="25" t="s">
        <v>0</v>
      </c>
      <c r="F162" s="55">
        <f>F163</f>
        <v>94045.790000000008</v>
      </c>
    </row>
    <row r="163" spans="1:6" x14ac:dyDescent="0.2">
      <c r="A163" s="22" t="s">
        <v>218</v>
      </c>
      <c r="B163" s="5" t="s">
        <v>217</v>
      </c>
      <c r="C163" s="25" t="s">
        <v>20</v>
      </c>
      <c r="D163" s="5" t="s">
        <v>0</v>
      </c>
      <c r="E163" s="25" t="s">
        <v>0</v>
      </c>
      <c r="F163" s="55">
        <f>F164</f>
        <v>94045.790000000008</v>
      </c>
    </row>
    <row r="164" spans="1:6" x14ac:dyDescent="0.2">
      <c r="A164" s="21" t="s">
        <v>95</v>
      </c>
      <c r="B164" s="4" t="s">
        <v>217</v>
      </c>
      <c r="C164" s="113" t="s">
        <v>20</v>
      </c>
      <c r="D164" s="110" t="s">
        <v>35</v>
      </c>
      <c r="E164" s="113" t="s">
        <v>0</v>
      </c>
      <c r="F164" s="49">
        <f>F166+F168+F170</f>
        <v>94045.790000000008</v>
      </c>
    </row>
    <row r="165" spans="1:6" x14ac:dyDescent="0.2">
      <c r="A165" s="21" t="s">
        <v>96</v>
      </c>
      <c r="B165" s="111" t="s">
        <v>217</v>
      </c>
      <c r="C165" s="112" t="s">
        <v>20</v>
      </c>
      <c r="D165" s="110" t="s">
        <v>103</v>
      </c>
      <c r="E165" s="112" t="s">
        <v>0</v>
      </c>
      <c r="F165" s="114">
        <f>F168+F166+F170</f>
        <v>94045.790000000008</v>
      </c>
    </row>
    <row r="166" spans="1:6" ht="36" x14ac:dyDescent="0.2">
      <c r="A166" s="21" t="s">
        <v>221</v>
      </c>
      <c r="B166" s="111">
        <v>14</v>
      </c>
      <c r="C166" s="31" t="s">
        <v>20</v>
      </c>
      <c r="D166" s="110" t="s">
        <v>222</v>
      </c>
      <c r="E166" s="112"/>
      <c r="F166" s="49">
        <v>1000</v>
      </c>
    </row>
    <row r="167" spans="1:6" x14ac:dyDescent="0.2">
      <c r="A167" s="21" t="s">
        <v>219</v>
      </c>
      <c r="B167" s="111">
        <v>14</v>
      </c>
      <c r="C167" s="31" t="s">
        <v>20</v>
      </c>
      <c r="D167" s="110" t="s">
        <v>222</v>
      </c>
      <c r="E167" s="31" t="s">
        <v>220</v>
      </c>
      <c r="F167" s="49">
        <v>1000</v>
      </c>
    </row>
    <row r="168" spans="1:6" ht="36" x14ac:dyDescent="0.2">
      <c r="A168" s="21" t="s">
        <v>223</v>
      </c>
      <c r="B168" s="111" t="s">
        <v>217</v>
      </c>
      <c r="C168" s="112" t="s">
        <v>20</v>
      </c>
      <c r="D168" s="110" t="s">
        <v>224</v>
      </c>
      <c r="E168" s="28" t="s">
        <v>0</v>
      </c>
      <c r="F168" s="49">
        <f>F169</f>
        <v>74206.460000000006</v>
      </c>
    </row>
    <row r="169" spans="1:6" x14ac:dyDescent="0.2">
      <c r="A169" s="21" t="s">
        <v>219</v>
      </c>
      <c r="B169" s="111" t="s">
        <v>217</v>
      </c>
      <c r="C169" s="112" t="s">
        <v>20</v>
      </c>
      <c r="D169" s="110" t="s">
        <v>224</v>
      </c>
      <c r="E169" s="112">
        <v>500</v>
      </c>
      <c r="F169" s="49">
        <v>74206.460000000006</v>
      </c>
    </row>
    <row r="170" spans="1:6" ht="24" x14ac:dyDescent="0.2">
      <c r="A170" s="21" t="s">
        <v>225</v>
      </c>
      <c r="B170" s="111">
        <v>14</v>
      </c>
      <c r="C170" s="31" t="s">
        <v>20</v>
      </c>
      <c r="D170" s="110" t="s">
        <v>226</v>
      </c>
      <c r="E170" s="112"/>
      <c r="F170" s="49">
        <f>F171</f>
        <v>18839.330000000002</v>
      </c>
    </row>
    <row r="171" spans="1:6" x14ac:dyDescent="0.2">
      <c r="A171" s="21" t="s">
        <v>219</v>
      </c>
      <c r="B171" s="111">
        <v>14</v>
      </c>
      <c r="C171" s="31" t="s">
        <v>20</v>
      </c>
      <c r="D171" s="110" t="s">
        <v>226</v>
      </c>
      <c r="E171" s="31" t="s">
        <v>220</v>
      </c>
      <c r="F171" s="49">
        <v>18839.330000000002</v>
      </c>
    </row>
  </sheetData>
  <mergeCells count="15">
    <mergeCell ref="F39:F40"/>
    <mergeCell ref="A39:A40"/>
    <mergeCell ref="B39:B40"/>
    <mergeCell ref="C39:C40"/>
    <mergeCell ref="D39:D40"/>
    <mergeCell ref="E39:E40"/>
    <mergeCell ref="C2:F2"/>
    <mergeCell ref="A3:F3"/>
    <mergeCell ref="A4:F4"/>
    <mergeCell ref="A20:A22"/>
    <mergeCell ref="B20:B22"/>
    <mergeCell ref="C20:C22"/>
    <mergeCell ref="D20:D22"/>
    <mergeCell ref="E20:E22"/>
    <mergeCell ref="F20:F22"/>
  </mergeCells>
  <pageMargins left="0.39370078740157483" right="0.39370078740157483" top="0.56000000000000005" bottom="0.39370078740157483" header="0.31496062992125984" footer="0.31496062992125984"/>
  <pageSetup paperSize="9" scale="93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2023-04-21T06:31:18Z</dcterms:modified>
</cp:coreProperties>
</file>