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FB968EFB-ACDB-40DF-A984-6806A83F921C}" xr6:coauthVersionLast="36" xr6:coauthVersionMax="36" xr10:uidLastSave="{00000000-0000-0000-0000-000000000000}"/>
  <bookViews>
    <workbookView xWindow="0" yWindow="0" windowWidth="17400" windowHeight="10425" xr2:uid="{00000000-000D-0000-FFFF-FFFF00000000}"/>
  </bookViews>
  <sheets>
    <sheet name="Table1" sheetId="1" r:id="rId1"/>
  </sheets>
  <definedNames>
    <definedName name="_xlnm.Print_Titles" localSheetId="0">Table1!$6:$6</definedName>
  </definedNames>
  <calcPr calcId="191029"/>
</workbook>
</file>

<file path=xl/calcChain.xml><?xml version="1.0" encoding="utf-8"?>
<calcChain xmlns="http://schemas.openxmlformats.org/spreadsheetml/2006/main">
  <c r="H118" i="1" l="1"/>
  <c r="G118" i="1"/>
  <c r="H110" i="1" l="1"/>
  <c r="G114" i="1"/>
  <c r="H59" i="1"/>
  <c r="H58" i="1" s="1"/>
  <c r="H60" i="1"/>
  <c r="G60" i="1"/>
  <c r="G59" i="1" s="1"/>
  <c r="H19" i="1"/>
  <c r="G19" i="1"/>
  <c r="H20" i="1"/>
  <c r="G20" i="1"/>
  <c r="H137" i="1"/>
  <c r="H136" i="1" s="1"/>
  <c r="G137" i="1"/>
  <c r="G136" i="1" s="1"/>
  <c r="H134" i="1"/>
  <c r="H133" i="1" s="1"/>
  <c r="G134" i="1"/>
  <c r="G133" i="1" s="1"/>
  <c r="H127" i="1"/>
  <c r="H126" i="1" s="1"/>
  <c r="H125" i="1" s="1"/>
  <c r="H124" i="1" s="1"/>
  <c r="H123" i="1" s="1"/>
  <c r="H122" i="1" s="1"/>
  <c r="G127" i="1"/>
  <c r="G126" i="1" s="1"/>
  <c r="G125" i="1" s="1"/>
  <c r="G124" i="1" s="1"/>
  <c r="G123" i="1" s="1"/>
  <c r="G122" i="1" s="1"/>
  <c r="H120" i="1"/>
  <c r="H119" i="1" s="1"/>
  <c r="H117" i="1" s="1"/>
  <c r="G120" i="1"/>
  <c r="G119" i="1" s="1"/>
  <c r="G117" i="1" s="1"/>
  <c r="H114" i="1"/>
  <c r="H113" i="1" s="1"/>
  <c r="H112" i="1" s="1"/>
  <c r="H111" i="1" s="1"/>
  <c r="G113" i="1"/>
  <c r="G112" i="1" s="1"/>
  <c r="G111" i="1" s="1"/>
  <c r="G110" i="1" s="1"/>
  <c r="G97" i="1" s="1"/>
  <c r="H108" i="1"/>
  <c r="H107" i="1" s="1"/>
  <c r="H106" i="1" s="1"/>
  <c r="H105" i="1" s="1"/>
  <c r="H104" i="1" s="1"/>
  <c r="H97" i="1" s="1"/>
  <c r="G108" i="1"/>
  <c r="G107" i="1"/>
  <c r="G106" i="1" s="1"/>
  <c r="G105" i="1" s="1"/>
  <c r="G104" i="1" s="1"/>
  <c r="H102" i="1"/>
  <c r="H101" i="1" s="1"/>
  <c r="H100" i="1" s="1"/>
  <c r="H99" i="1" s="1"/>
  <c r="H98" i="1" s="1"/>
  <c r="G102" i="1"/>
  <c r="G101" i="1" s="1"/>
  <c r="G100" i="1" s="1"/>
  <c r="G99" i="1" s="1"/>
  <c r="G98" i="1" s="1"/>
  <c r="H95" i="1"/>
  <c r="H94" i="1" s="1"/>
  <c r="H93" i="1" s="1"/>
  <c r="G95" i="1"/>
  <c r="G94" i="1"/>
  <c r="G93" i="1"/>
  <c r="H91" i="1"/>
  <c r="G91" i="1"/>
  <c r="H90" i="1"/>
  <c r="G90" i="1"/>
  <c r="H88" i="1"/>
  <c r="G88" i="1"/>
  <c r="H87" i="1"/>
  <c r="G87" i="1"/>
  <c r="H81" i="1"/>
  <c r="H80" i="1" s="1"/>
  <c r="H79" i="1" s="1"/>
  <c r="H78" i="1" s="1"/>
  <c r="H77" i="1" s="1"/>
  <c r="G81" i="1"/>
  <c r="G80" i="1"/>
  <c r="G79" i="1" s="1"/>
  <c r="G78" i="1" s="1"/>
  <c r="G77" i="1" s="1"/>
  <c r="H75" i="1"/>
  <c r="H74" i="1" s="1"/>
  <c r="H73" i="1" s="1"/>
  <c r="H72" i="1" s="1"/>
  <c r="H71" i="1" s="1"/>
  <c r="G75" i="1"/>
  <c r="G74" i="1" s="1"/>
  <c r="G73" i="1" s="1"/>
  <c r="G72" i="1" s="1"/>
  <c r="G71" i="1" s="1"/>
  <c r="G70" i="1" s="1"/>
  <c r="H68" i="1"/>
  <c r="H67" i="1" s="1"/>
  <c r="H66" i="1" s="1"/>
  <c r="H65" i="1" s="1"/>
  <c r="H64" i="1" s="1"/>
  <c r="G68" i="1"/>
  <c r="G67" i="1" s="1"/>
  <c r="G66" i="1" s="1"/>
  <c r="G65" i="1" s="1"/>
  <c r="G64" i="1" s="1"/>
  <c r="H56" i="1"/>
  <c r="H55" i="1" s="1"/>
  <c r="H54" i="1" s="1"/>
  <c r="G56" i="1"/>
  <c r="G55" i="1" s="1"/>
  <c r="G54" i="1" s="1"/>
  <c r="H51" i="1"/>
  <c r="H50" i="1" s="1"/>
  <c r="H49" i="1" s="1"/>
  <c r="G51" i="1"/>
  <c r="G50" i="1"/>
  <c r="G49" i="1" s="1"/>
  <c r="H47" i="1"/>
  <c r="H46" i="1" s="1"/>
  <c r="H45" i="1" s="1"/>
  <c r="G47" i="1"/>
  <c r="G46" i="1"/>
  <c r="G45" i="1"/>
  <c r="H42" i="1"/>
  <c r="G42" i="1"/>
  <c r="H40" i="1"/>
  <c r="H39" i="1" s="1"/>
  <c r="G40" i="1"/>
  <c r="G39" i="1" s="1"/>
  <c r="H36" i="1"/>
  <c r="G36" i="1"/>
  <c r="G35" i="1" s="1"/>
  <c r="G34" i="1" s="1"/>
  <c r="G33" i="1" s="1"/>
  <c r="H35" i="1"/>
  <c r="H34" i="1" s="1"/>
  <c r="H33" i="1" s="1"/>
  <c r="H31" i="1"/>
  <c r="H30" i="1" s="1"/>
  <c r="H29" i="1" s="1"/>
  <c r="H28" i="1" s="1"/>
  <c r="G31" i="1"/>
  <c r="G30" i="1" s="1"/>
  <c r="G29" i="1" s="1"/>
  <c r="G28" i="1" s="1"/>
  <c r="H26" i="1"/>
  <c r="G26" i="1"/>
  <c r="G18" i="1" s="1"/>
  <c r="G17" i="1" s="1"/>
  <c r="H14" i="1"/>
  <c r="H13" i="1" s="1"/>
  <c r="H12" i="1" s="1"/>
  <c r="H11" i="1" s="1"/>
  <c r="G14" i="1"/>
  <c r="G13" i="1" s="1"/>
  <c r="G12" i="1" s="1"/>
  <c r="G11" i="1" s="1"/>
  <c r="H38" i="1" l="1"/>
  <c r="G38" i="1"/>
  <c r="H70" i="1"/>
  <c r="G16" i="1"/>
  <c r="G58" i="1"/>
  <c r="G10" i="1"/>
  <c r="G86" i="1"/>
  <c r="H86" i="1"/>
  <c r="H10" i="1"/>
  <c r="G132" i="1"/>
  <c r="G131" i="1" s="1"/>
  <c r="G130" i="1" s="1"/>
  <c r="G129" i="1" s="1"/>
  <c r="H132" i="1"/>
  <c r="H131" i="1" s="1"/>
  <c r="H130" i="1" s="1"/>
  <c r="H129" i="1" s="1"/>
  <c r="H18" i="1"/>
  <c r="H17" i="1" s="1"/>
  <c r="H16" i="1" s="1"/>
  <c r="G85" i="1" l="1"/>
  <c r="G84" i="1" s="1"/>
  <c r="G83" i="1" s="1"/>
  <c r="G7" i="1" s="1"/>
  <c r="G8" i="1" s="1"/>
  <c r="H84" i="1"/>
  <c r="H83" i="1" s="1"/>
  <c r="H7" i="1" s="1"/>
  <c r="H8" i="1" s="1"/>
  <c r="H85" i="1"/>
</calcChain>
</file>

<file path=xl/sharedStrings.xml><?xml version="1.0" encoding="utf-8"?>
<sst xmlns="http://schemas.openxmlformats.org/spreadsheetml/2006/main" count="732" uniqueCount="197">
  <si>
    <t/>
  </si>
  <si>
    <t>Наименование</t>
  </si>
  <si>
    <t>Рз</t>
  </si>
  <si>
    <t>ПР</t>
  </si>
  <si>
    <t>ЦСР</t>
  </si>
  <si>
    <t>ВР</t>
  </si>
  <si>
    <t>1</t>
  </si>
  <si>
    <t>4</t>
  </si>
  <si>
    <t>6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</si>
  <si>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</si>
  <si>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</si>
  <si>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</si>
  <si>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</si>
  <si>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</si>
  <si>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</si>
  <si>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</si>
  <si>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</si>
  <si>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</si>
  <si>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</si>
  <si>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</si>
  <si>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</si>
  <si>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</si>
  <si>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</si>
  <si>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</si>
  <si>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</si>
  <si>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</si>
  <si>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</si>
  <si>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</si>
  <si>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</si>
  <si>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</si>
  <si>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</si>
  <si>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</si>
  <si>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</si>
  <si>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</si>
  <si>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</si>
  <si>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</si>
  <si>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11</t>
  </si>
  <si>
    <t>Резервные фонды исполнительных органов государственной власти</t>
  </si>
  <si>
    <t>Другие общегосударственные вопросы</t>
  </si>
  <si>
    <t>13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</si>
  <si>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</si>
  <si>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</si>
  <si>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</si>
  <si>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</si>
  <si>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</si>
  <si>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</si>
  <si>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</si>
  <si>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</si>
  <si>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</si>
  <si>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</si>
  <si>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</si>
  <si>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</si>
  <si>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</si>
  <si>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</si>
  <si>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</si>
  <si>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</si>
  <si>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</si>
  <si>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пожарной безопасности</t>
  </si>
  <si>
    <t>10</t>
  </si>
  <si>
    <t>НАЦИОНАЛЬНАЯ ЭКОНОМИКА</t>
  </si>
  <si>
    <t>20 0 00 00000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</si>
  <si>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</si>
  <si>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</si>
  <si>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</si>
  <si>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</si>
  <si>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05 1 01 00000</t>
  </si>
  <si>
    <t>Благоустройство</t>
  </si>
  <si>
    <t>20 1 00 00000</t>
  </si>
  <si>
    <t>20 1 01 00000</t>
  </si>
  <si>
    <t>02 0 00 00000</t>
  </si>
  <si>
    <t>02 2 00 00000</t>
  </si>
  <si>
    <t>02 2 01 00000</t>
  </si>
  <si>
    <t>СОЦИАЛЬНАЯ ПОЛИТИКА</t>
  </si>
  <si>
    <t>Пенсионное обеспечение</t>
  </si>
  <si>
    <t>ФИЗИЧЕСКАЯ КУЛЬТУРА И СПОРТ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</si>
  <si>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</si>
  <si>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</si>
  <si>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</si>
  <si>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</si>
  <si>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</si>
  <si>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</si>
  <si>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</si>
  <si>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</si>
  <si>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</si>
  <si>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</si>
  <si>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</si>
  <si>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</si>
  <si>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</si>
  <si>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</si>
  <si>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</si>
  <si>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</si>
  <si>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</si>
  <si>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</si>
  <si>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</si>
  <si>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</si>
  <si>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</si>
  <si>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</si>
  <si>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</si>
  <si>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</si>
  <si>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</si>
  <si>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</si>
  <si>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</si>
  <si>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</si>
  <si>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</si>
  <si>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</si>
  <si>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</si>
  <si>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Основное мероприятие «Содействие защите населения и территории от чрезвычайных ситуаций»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</si>
  <si>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</si>
  <si>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</si>
  <si>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</si>
  <si>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</si>
  <si>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</si>
  <si>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</si>
  <si>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п. Иванино»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</si>
  <si>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</si>
  <si>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</si>
  <si>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</si>
  <si>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</si>
  <si>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</si>
  <si>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</si>
  <si>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</si>
  <si>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</si>
  <si>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</si>
  <si>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</si>
  <si>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</si>
  <si>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</si>
  <si>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</si>
  <si>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</si>
  <si>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</si>
  <si>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Основное мероприятие «Социальная поддержка отдельных категорий граждан»</t>
  </si>
  <si>
    <t>02 2 01 С1445</t>
  </si>
  <si>
    <t>Физическая культура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</si>
  <si>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</si>
  <si>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</si>
  <si>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</si>
  <si>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</si>
  <si>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</si>
  <si>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</si>
  <si>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</si>
  <si>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</si>
  <si>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</si>
  <si>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7</t>
  </si>
  <si>
    <t>ГРБС</t>
  </si>
  <si>
    <t>001</t>
  </si>
  <si>
    <t>(рублей)</t>
  </si>
  <si>
    <t>Резервный фонд Администрации Курской области</t>
  </si>
  <si>
    <t>Основное мероприятие «Осуществление мероприятий по безопасности дорожного движения»</t>
  </si>
  <si>
    <t>Обеспечение безопасности дорожного движения на автомобильных дорогах местного значения</t>
  </si>
  <si>
    <t>11 4 00 00000</t>
  </si>
  <si>
    <t>11 4 01 00000</t>
  </si>
  <si>
    <t>11 4 01 С1459</t>
  </si>
  <si>
    <t>Муниципальная программа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</si>
  <si>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Курчатовского района Курской области «Управление муниципальным имуществом и земельными ресурсами»</t>
  </si>
  <si>
    <t>Основное мероприятие «Осуществление мероприятий в области имущественных и земельных отношений»</t>
  </si>
  <si>
    <t xml:space="preserve">Мероприятия в области имущественных отношений </t>
  </si>
  <si>
    <t>04 0 00 00000</t>
  </si>
  <si>
    <t>04 2 00 00000</t>
  </si>
  <si>
    <t>04 2 01 00000</t>
  </si>
  <si>
    <t>04 2 01 С1467</t>
  </si>
  <si>
    <t>Условно утвержденные расходы</t>
  </si>
  <si>
    <t>13 1 01 С1413</t>
  </si>
  <si>
    <t>300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</si>
  <si>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</si>
  <si>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</si>
  <si>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</si>
  <si>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</si>
  <si>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77 2 00 С1404</t>
  </si>
  <si>
    <t>ВЕДОМСТВЕННАЯ СТРУКТУРА РАСХОДОВ БЮДЖЕТА МУНИЦИПАЛЬНОГО ОБРАЗОВАНИЯ «ПОСЁЛОК ИВАНИНО» КУРЧАТОВСКОГО РАЙОНА КУРСКОЙ ОБЛАСТИ НА 2024 И 2025 ГОДЫ</t>
  </si>
  <si>
    <t>Сумма     2024 г.</t>
  </si>
  <si>
    <t>Сумма           2025 г.</t>
  </si>
  <si>
    <t>Муниципальная программа "Профилактика правонарушений в поселке Иванино Курчатовского района Курской области"</t>
  </si>
  <si>
    <t>Подпрограмма «Обеспечение правопорядка на территории в поселке Иванино Курчатовского района Курской области на 2020-2025 годы» муниципальной программы "Профилактика правонарушений в поселке Иванино Курчатовского района Курской области"</t>
  </si>
  <si>
    <t>Основное мероприятие "Реализация мероприятий, направленных на обеспечение правопорядка на территории муниципального образования"</t>
  </si>
  <si>
    <t>12 2 02 С1435</t>
  </si>
  <si>
    <t>12 0 00 00000</t>
  </si>
  <si>
    <t>Муниципальная программа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</si>
  <si>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Подпрограмма «Электронное правительство посёлка Иванино Курчатовского района Курской области на 2020-2025 годы» муниципальной программы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</si>
  <si>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Муниципальная программа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</si>
  <si>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«Снижение рисков и смягчение последствий чрезвычайных ситуаций природного и техногенного характера в п.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</si>
  <si>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в поселке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</si>
  <si>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Муниципальная программа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</si>
  <si>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«Развитие сети автомобильных дорог поселка Иванино Курчатовского района Курской области на 2020-2025 годы» муниципальной программы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</si>
  <si>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«Повышение безопасности дорожного движения в посёлке Иванино в 2020-2025 годах» муниципальной программы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</si>
  <si>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</si>
  <si>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</si>
  <si>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</si>
  <si>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</si>
  <si>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«Развитие мер социальной поддержки отдельных категорий граждан поселка Иванино Курчатовского района Курской области на 2020-2025 годы»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</si>
  <si>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Выплата пенсий за выслугу лет и доплат к пенсиям муниципальных служащих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</si>
  <si>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</si>
  <si>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 на 2020-2025 годы»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</si>
  <si>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04 2 01 C1467</t>
  </si>
  <si>
    <t>Муниципальная программа поселка Иванино Курчатовского района Курской области «Энергосбережение и повышение энергетической эффективности в поселке Иванино Курчатовского района Курской области»</t>
  </si>
  <si>
    <t>Подпрограмма "Энергосбережение и повышение энергетической эффективности в поселке Иванино Курчатовского района Курской области на 2020-2025 годы" муниципальной программы поселка Иванино Курчатовского района Курской области "Энергосбережение и повышение энергетической эффективности в поселке Иванино Курчатовского района Курской области"</t>
  </si>
  <si>
    <t>05 1 00 00000</t>
  </si>
  <si>
    <t>Администрация поселка Иванино</t>
  </si>
  <si>
    <t>Приложение № 8 
к решению Собрания депутатов поселка 
Иванино Курчатовского района Курской 
области №44/7с от 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</si>
</sst>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00000"/>
    <numFmt numFmtId="166" formatCode="0.00_ ;\-0.00\ "/>
  </numFmts>
  <fonts count="10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164" fontId="0" fillId="0" borderId="0">
      <alignment vertical="top" wrapText="1"/>
    </xf>
  </cellStyleXfs>
  <cellXfs count="87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center" wrapText="1"/>
    </xf>
    <xf numFmtId="166" fontId="0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right" vertical="center" wrapText="1"/>
    </xf>
    <xf numFmtId="2" fontId="0" fillId="0" borderId="4" xfId="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8"/>
  <sheetViews>
    <sheetView tabSelected="1" workbookViewId="0"/>
  </sheetViews>
  <sheetFormatPr defaultRowHeight="12.75" x14ac:dyDescent="0.2"/>
  <cols>
    <col min="1" max="1" width="56.1640625" style="22" customWidth="1"/>
    <col min="2" max="2" width="5.83203125" style="28" customWidth="1"/>
    <col min="3" max="3" width="4.33203125" style="23" customWidth="1"/>
    <col min="4" max="4" width="4" style="24" customWidth="1"/>
    <col min="5" max="5" width="13.1640625" style="23" customWidth="1"/>
    <col min="6" max="6" width="4.33203125" style="24" customWidth="1"/>
    <col min="7" max="7" width="13.1640625" style="25" customWidth="1"/>
    <col min="8" max="8" width="13.33203125" style="25" customWidth="1"/>
  </cols>
  <sheetData>
    <row r="1" spans="1:8" ht="53.25" customHeight="1" x14ac:dyDescent="0.2">
      <c r="A1" s="26" t="s">
        <v>0</v>
      </c>
      <c r="B1" s="29"/>
      <c r="C1" s="27" t="s">
        <v>0</v>
      </c>
      <c r="D1" s="73" t="s">
        <v>196</v>
      </c>
      <c r="E1" s="74"/>
      <c r="F1" s="74"/>
      <c r="G1" s="74"/>
      <c r="H1" s="75"/>
    </row>
    <row r="2" spans="1:8" ht="18" customHeight="1" x14ac:dyDescent="0.2">
      <c r="A2" s="79" t="s">
        <v>0</v>
      </c>
      <c r="B2" s="79"/>
      <c r="C2" s="79"/>
      <c r="D2" s="79"/>
      <c r="E2" s="79"/>
      <c r="F2" s="79"/>
      <c r="G2" s="79"/>
      <c r="H2"/>
    </row>
    <row r="3" spans="1:8" ht="48" customHeight="1" x14ac:dyDescent="0.2">
      <c r="A3" s="76" t="s">
        <v>167</v>
      </c>
      <c r="B3" s="77"/>
      <c r="C3" s="76"/>
      <c r="D3" s="76"/>
      <c r="E3" s="76"/>
      <c r="F3" s="76"/>
      <c r="G3" s="76"/>
      <c r="H3" s="78"/>
    </row>
    <row r="4" spans="1:8" ht="12.75" customHeight="1" x14ac:dyDescent="0.2">
      <c r="A4" s="26" t="s">
        <v>0</v>
      </c>
      <c r="B4" s="29"/>
      <c r="C4" s="39" t="s">
        <v>0</v>
      </c>
      <c r="D4" s="29" t="s">
        <v>0</v>
      </c>
      <c r="E4" s="39" t="s">
        <v>0</v>
      </c>
      <c r="F4" s="29" t="s">
        <v>0</v>
      </c>
      <c r="G4" s="25" t="s">
        <v>144</v>
      </c>
      <c r="H4" s="46"/>
    </row>
    <row r="5" spans="1:8" ht="25.5" customHeight="1" x14ac:dyDescent="0.2">
      <c r="A5" s="40" t="s">
        <v>1</v>
      </c>
      <c r="B5" s="36" t="s">
        <v>142</v>
      </c>
      <c r="C5" s="3" t="s">
        <v>2</v>
      </c>
      <c r="D5" s="36" t="s">
        <v>3</v>
      </c>
      <c r="E5" s="3" t="s">
        <v>4</v>
      </c>
      <c r="F5" s="36" t="s">
        <v>5</v>
      </c>
      <c r="G5" s="18" t="s">
        <v>168</v>
      </c>
      <c r="H5" s="47" t="s">
        <v>169</v>
      </c>
    </row>
    <row r="6" spans="1:8" ht="12.75" customHeight="1" x14ac:dyDescent="0.2">
      <c r="A6" s="5" t="s">
        <v>6</v>
      </c>
      <c r="B6" s="16">
        <v>2</v>
      </c>
      <c r="C6" s="6">
        <v>3</v>
      </c>
      <c r="D6" s="16" t="s">
        <v>7</v>
      </c>
      <c r="E6" s="6">
        <v>5</v>
      </c>
      <c r="F6" s="16" t="s">
        <v>8</v>
      </c>
      <c r="G6" s="44" t="s">
        <v>141</v>
      </c>
      <c r="H6" s="45">
        <v>8</v>
      </c>
    </row>
    <row r="7" spans="1:8" ht="14.45" customHeight="1" x14ac:dyDescent="0.2">
      <c r="A7" s="2" t="s">
        <v>9</v>
      </c>
      <c r="B7" s="20"/>
      <c r="C7" s="4" t="s">
        <v>0</v>
      </c>
      <c r="D7" s="17" t="s">
        <v>0</v>
      </c>
      <c r="E7" s="4" t="s">
        <v>0</v>
      </c>
      <c r="F7" s="17" t="s">
        <v>0</v>
      </c>
      <c r="G7" s="48">
        <f>G9+G10+G64+G70+G83+G97+G122+G129</f>
        <v>10914368.000000002</v>
      </c>
      <c r="H7" s="48">
        <f>H9+H10+H64+H70+H83+H97+H122+H129</f>
        <v>11186411</v>
      </c>
    </row>
    <row r="8" spans="1:8" ht="14.45" customHeight="1" x14ac:dyDescent="0.2">
      <c r="A8" s="2" t="s">
        <v>195</v>
      </c>
      <c r="B8" s="17" t="s">
        <v>143</v>
      </c>
      <c r="C8" s="4"/>
      <c r="D8" s="17"/>
      <c r="E8" s="4"/>
      <c r="F8" s="17"/>
      <c r="G8" s="48">
        <f>G7</f>
        <v>10914368.000000002</v>
      </c>
      <c r="H8" s="48">
        <f>H7</f>
        <v>11186411</v>
      </c>
    </row>
    <row r="9" spans="1:8" ht="14.45" customHeight="1" x14ac:dyDescent="0.2">
      <c r="A9" s="2" t="s">
        <v>159</v>
      </c>
      <c r="B9" s="20"/>
      <c r="C9" s="4"/>
      <c r="D9" s="17"/>
      <c r="E9" s="4"/>
      <c r="F9" s="17"/>
      <c r="G9" s="48">
        <v>269926.58</v>
      </c>
      <c r="H9" s="48">
        <v>553243.55000000005</v>
      </c>
    </row>
    <row r="10" spans="1:8" ht="14.45" customHeight="1" x14ac:dyDescent="0.2">
      <c r="A10" s="2" t="s">
        <v>10</v>
      </c>
      <c r="B10" s="20" t="s">
        <v>143</v>
      </c>
      <c r="C10" s="4" t="s">
        <v>11</v>
      </c>
      <c r="D10" s="17" t="s">
        <v>0</v>
      </c>
      <c r="E10" s="4" t="s">
        <v>0</v>
      </c>
      <c r="F10" s="17" t="s">
        <v>0</v>
      </c>
      <c r="G10" s="48">
        <f>G11+G16+G33+G38</f>
        <v>4932116.79</v>
      </c>
      <c r="H10" s="48">
        <f>H11+H16+H33+H38</f>
        <v>7665737.4500000002</v>
      </c>
    </row>
    <row r="11" spans="1:8" ht="27.75" customHeight="1" x14ac:dyDescent="0.2">
      <c r="A11" s="2" t="s">
        <v>12</v>
      </c>
      <c r="B11" s="20" t="s">
        <v>143</v>
      </c>
      <c r="C11" s="4" t="s">
        <v>11</v>
      </c>
      <c r="D11" s="17" t="s">
        <v>13</v>
      </c>
      <c r="E11" s="4" t="s">
        <v>0</v>
      </c>
      <c r="F11" s="17" t="s">
        <v>0</v>
      </c>
      <c r="G11" s="48">
        <f t="shared" ref="G11:H14" si="0">G12</f>
        <v>906186</v>
      </c>
      <c r="H11" s="48">
        <f t="shared" si="0"/>
        <v>906186</v>
      </c>
    </row>
    <row r="12" spans="1:8" ht="24.75" customHeight="1" x14ac:dyDescent="0.2">
      <c r="A12" s="1" t="s">
        <v>14</v>
      </c>
      <c r="B12" s="18" t="s">
        <v>143</v>
      </c>
      <c r="C12" s="3" t="s">
        <v>11</v>
      </c>
      <c r="D12" s="36" t="s">
        <v>13</v>
      </c>
      <c r="E12" s="37" t="s">
        <v>15</v>
      </c>
      <c r="F12" s="36" t="s">
        <v>0</v>
      </c>
      <c r="G12" s="41">
        <f t="shared" si="0"/>
        <v>906186</v>
      </c>
      <c r="H12" s="41">
        <f t="shared" si="0"/>
        <v>906186</v>
      </c>
    </row>
    <row r="13" spans="1:8" ht="14.45" customHeight="1" x14ac:dyDescent="0.2">
      <c r="A13" s="7" t="s">
        <v>79</v>
      </c>
      <c r="B13" s="21" t="s">
        <v>143</v>
      </c>
      <c r="C13" s="34" t="s">
        <v>11</v>
      </c>
      <c r="D13" s="35" t="s">
        <v>13</v>
      </c>
      <c r="E13" s="37" t="s">
        <v>16</v>
      </c>
      <c r="F13" s="35" t="s">
        <v>0</v>
      </c>
      <c r="G13" s="41">
        <f t="shared" si="0"/>
        <v>906186</v>
      </c>
      <c r="H13" s="41">
        <f t="shared" si="0"/>
        <v>906186</v>
      </c>
    </row>
    <row r="14" spans="1:8" ht="24" customHeight="1" x14ac:dyDescent="0.2">
      <c r="A14" s="7" t="s">
        <v>78</v>
      </c>
      <c r="B14" s="21" t="s">
        <v>143</v>
      </c>
      <c r="C14" s="34" t="s">
        <v>11</v>
      </c>
      <c r="D14" s="35" t="s">
        <v>13</v>
      </c>
      <c r="E14" s="37" t="s">
        <v>80</v>
      </c>
      <c r="F14" s="35" t="s">
        <v>0</v>
      </c>
      <c r="G14" s="41">
        <f t="shared" si="0"/>
        <v>906186</v>
      </c>
      <c r="H14" s="41">
        <f t="shared" si="0"/>
        <v>906186</v>
      </c>
    </row>
    <row r="15" spans="1:8" ht="65.25" customHeight="1" x14ac:dyDescent="0.2">
      <c r="A15" s="7" t="s">
        <v>17</v>
      </c>
      <c r="B15" s="21" t="s">
        <v>143</v>
      </c>
      <c r="C15" s="34" t="s">
        <v>11</v>
      </c>
      <c r="D15" s="35" t="s">
        <v>13</v>
      </c>
      <c r="E15" s="37" t="s">
        <v>80</v>
      </c>
      <c r="F15" s="35" t="s">
        <v>18</v>
      </c>
      <c r="G15" s="41">
        <v>906186</v>
      </c>
      <c r="H15" s="41">
        <v>906186</v>
      </c>
    </row>
    <row r="16" spans="1:8" ht="53.25" customHeight="1" x14ac:dyDescent="0.2">
      <c r="A16" s="2" t="s">
        <v>26</v>
      </c>
      <c r="B16" s="20" t="s">
        <v>143</v>
      </c>
      <c r="C16" s="4" t="s">
        <v>11</v>
      </c>
      <c r="D16" s="17" t="s">
        <v>27</v>
      </c>
      <c r="E16" s="8"/>
      <c r="F16" s="17" t="s">
        <v>0</v>
      </c>
      <c r="G16" s="48">
        <f>G17+G29</f>
        <v>1771349</v>
      </c>
      <c r="H16" s="48">
        <f>H17+H29</f>
        <v>1771349</v>
      </c>
    </row>
    <row r="17" spans="1:8" ht="37.5" customHeight="1" x14ac:dyDescent="0.2">
      <c r="A17" s="33" t="s">
        <v>81</v>
      </c>
      <c r="B17" s="30" t="s">
        <v>143</v>
      </c>
      <c r="C17" s="3" t="s">
        <v>11</v>
      </c>
      <c r="D17" s="36" t="s">
        <v>27</v>
      </c>
      <c r="E17" s="37" t="s">
        <v>53</v>
      </c>
      <c r="F17" s="36" t="s">
        <v>0</v>
      </c>
      <c r="G17" s="41">
        <f>G18</f>
        <v>1471349</v>
      </c>
      <c r="H17" s="41">
        <f>H18</f>
        <v>1471349</v>
      </c>
    </row>
    <row r="18" spans="1:8" ht="75" customHeight="1" x14ac:dyDescent="0.2">
      <c r="A18" s="33" t="s">
        <v>82</v>
      </c>
      <c r="B18" s="30" t="s">
        <v>143</v>
      </c>
      <c r="C18" s="34" t="s">
        <v>11</v>
      </c>
      <c r="D18" s="35" t="s">
        <v>27</v>
      </c>
      <c r="E18" s="37" t="s">
        <v>54</v>
      </c>
      <c r="F18" s="35" t="s">
        <v>0</v>
      </c>
      <c r="G18" s="41">
        <f>G19</f>
        <v>1471349</v>
      </c>
      <c r="H18" s="41">
        <f>H19</f>
        <v>1471349</v>
      </c>
    </row>
    <row r="19" spans="1:8" ht="28.5" customHeight="1" x14ac:dyDescent="0.2">
      <c r="A19" s="33" t="s">
        <v>83</v>
      </c>
      <c r="B19" s="30" t="s">
        <v>143</v>
      </c>
      <c r="C19" s="34" t="s">
        <v>11</v>
      </c>
      <c r="D19" s="35" t="s">
        <v>27</v>
      </c>
      <c r="E19" s="37" t="s">
        <v>55</v>
      </c>
      <c r="F19" s="35" t="s">
        <v>0</v>
      </c>
      <c r="G19" s="41">
        <f>G20+G27</f>
        <v>1471349</v>
      </c>
      <c r="H19" s="41">
        <f>H20+H27</f>
        <v>1471349</v>
      </c>
    </row>
    <row r="20" spans="1:8" ht="27" customHeight="1" x14ac:dyDescent="0.2">
      <c r="A20" s="33" t="s">
        <v>84</v>
      </c>
      <c r="B20" s="30" t="s">
        <v>143</v>
      </c>
      <c r="C20" s="34" t="s">
        <v>11</v>
      </c>
      <c r="D20" s="35" t="s">
        <v>27</v>
      </c>
      <c r="E20" s="37" t="s">
        <v>87</v>
      </c>
      <c r="F20" s="35"/>
      <c r="G20" s="41">
        <f>G21+G24+G25</f>
        <v>1461349</v>
      </c>
      <c r="H20" s="41">
        <f>H21+H24+H25</f>
        <v>1461349</v>
      </c>
    </row>
    <row r="21" spans="1:8" ht="54.75" customHeight="1" x14ac:dyDescent="0.2">
      <c r="A21" s="80" t="s">
        <v>89</v>
      </c>
      <c r="B21" s="38" t="s">
        <v>143</v>
      </c>
      <c r="C21" s="34" t="s">
        <v>11</v>
      </c>
      <c r="D21" s="35" t="s">
        <v>27</v>
      </c>
      <c r="E21" s="37" t="s">
        <v>87</v>
      </c>
      <c r="F21" s="35">
        <v>100</v>
      </c>
      <c r="G21" s="41">
        <v>1355248</v>
      </c>
      <c r="H21" s="43">
        <v>1355248</v>
      </c>
    </row>
    <row r="22" spans="1:8" ht="14.25" hidden="1" customHeight="1" x14ac:dyDescent="0.2">
      <c r="A22" s="81"/>
      <c r="B22" s="30" t="s">
        <v>143</v>
      </c>
      <c r="C22" s="34"/>
      <c r="D22" s="36"/>
      <c r="E22" s="64"/>
      <c r="F22" s="36"/>
      <c r="G22" s="65"/>
      <c r="H22" s="41"/>
    </row>
    <row r="23" spans="1:8" ht="24" hidden="1" customHeight="1" x14ac:dyDescent="0.2">
      <c r="A23" s="82"/>
      <c r="B23" s="30" t="s">
        <v>143</v>
      </c>
      <c r="C23" s="34"/>
      <c r="D23" s="36"/>
      <c r="E23" s="64"/>
      <c r="F23" s="36"/>
      <c r="G23" s="65"/>
      <c r="H23" s="41"/>
    </row>
    <row r="24" spans="1:8" ht="24" customHeight="1" x14ac:dyDescent="0.2">
      <c r="A24" s="33" t="s">
        <v>21</v>
      </c>
      <c r="B24" s="30" t="s">
        <v>143</v>
      </c>
      <c r="C24" s="21" t="s">
        <v>11</v>
      </c>
      <c r="D24" s="54" t="s">
        <v>27</v>
      </c>
      <c r="E24" s="54" t="s">
        <v>87</v>
      </c>
      <c r="F24" s="54" t="s">
        <v>22</v>
      </c>
      <c r="G24" s="66">
        <v>100000</v>
      </c>
      <c r="H24" s="41">
        <v>100000</v>
      </c>
    </row>
    <row r="25" spans="1:8" ht="20.25" customHeight="1" x14ac:dyDescent="0.2">
      <c r="A25" s="33" t="s">
        <v>24</v>
      </c>
      <c r="B25" s="30" t="s">
        <v>143</v>
      </c>
      <c r="C25" s="34" t="s">
        <v>11</v>
      </c>
      <c r="D25" s="35" t="s">
        <v>27</v>
      </c>
      <c r="E25" s="37" t="s">
        <v>87</v>
      </c>
      <c r="F25" s="35">
        <v>200</v>
      </c>
      <c r="G25" s="41">
        <v>6101</v>
      </c>
      <c r="H25" s="43">
        <v>6101</v>
      </c>
    </row>
    <row r="26" spans="1:8" ht="30" customHeight="1" x14ac:dyDescent="0.2">
      <c r="A26" s="33" t="s">
        <v>85</v>
      </c>
      <c r="B26" s="30" t="s">
        <v>143</v>
      </c>
      <c r="C26" s="34" t="s">
        <v>11</v>
      </c>
      <c r="D26" s="35" t="s">
        <v>27</v>
      </c>
      <c r="E26" s="37" t="s">
        <v>87</v>
      </c>
      <c r="F26" s="35">
        <v>800</v>
      </c>
      <c r="G26" s="43">
        <f>G27</f>
        <v>10000</v>
      </c>
      <c r="H26" s="43">
        <f>H27</f>
        <v>10000</v>
      </c>
    </row>
    <row r="27" spans="1:8" ht="26.25" customHeight="1" x14ac:dyDescent="0.2">
      <c r="A27" s="33" t="s">
        <v>21</v>
      </c>
      <c r="B27" s="30" t="s">
        <v>143</v>
      </c>
      <c r="C27" s="9" t="s">
        <v>11</v>
      </c>
      <c r="D27" s="54" t="s">
        <v>27</v>
      </c>
      <c r="E27" s="37" t="s">
        <v>90</v>
      </c>
      <c r="F27" s="54" t="s">
        <v>0</v>
      </c>
      <c r="G27" s="41">
        <v>10000</v>
      </c>
      <c r="H27" s="41">
        <v>10000</v>
      </c>
    </row>
    <row r="28" spans="1:8" ht="42" customHeight="1" x14ac:dyDescent="0.2">
      <c r="A28" s="33" t="s">
        <v>175</v>
      </c>
      <c r="B28" s="30" t="s">
        <v>143</v>
      </c>
      <c r="C28" s="3" t="s">
        <v>11</v>
      </c>
      <c r="D28" s="59" t="s">
        <v>27</v>
      </c>
      <c r="E28" s="37" t="s">
        <v>90</v>
      </c>
      <c r="F28" s="36">
        <v>200</v>
      </c>
      <c r="G28" s="41">
        <f t="shared" ref="G28:H31" si="1">G29</f>
        <v>300000</v>
      </c>
      <c r="H28" s="41">
        <f t="shared" si="1"/>
        <v>300000</v>
      </c>
    </row>
    <row r="29" spans="1:8" ht="68.25" customHeight="1" x14ac:dyDescent="0.2">
      <c r="A29" s="33" t="s">
        <v>176</v>
      </c>
      <c r="B29" s="30" t="s">
        <v>143</v>
      </c>
      <c r="C29" s="34" t="s">
        <v>11</v>
      </c>
      <c r="D29" s="60" t="s">
        <v>27</v>
      </c>
      <c r="E29" s="37" t="s">
        <v>60</v>
      </c>
      <c r="F29" s="35" t="s">
        <v>0</v>
      </c>
      <c r="G29" s="41">
        <f t="shared" si="1"/>
        <v>300000</v>
      </c>
      <c r="H29" s="41">
        <f t="shared" si="1"/>
        <v>300000</v>
      </c>
    </row>
    <row r="30" spans="1:8" ht="14.45" customHeight="1" x14ac:dyDescent="0.2">
      <c r="A30" s="10" t="s">
        <v>86</v>
      </c>
      <c r="B30" s="54" t="s">
        <v>143</v>
      </c>
      <c r="C30" s="34" t="s">
        <v>11</v>
      </c>
      <c r="D30" s="60" t="s">
        <v>27</v>
      </c>
      <c r="E30" s="37" t="s">
        <v>67</v>
      </c>
      <c r="F30" s="19" t="s">
        <v>0</v>
      </c>
      <c r="G30" s="41">
        <f t="shared" si="1"/>
        <v>300000</v>
      </c>
      <c r="H30" s="41">
        <f t="shared" si="1"/>
        <v>300000</v>
      </c>
    </row>
    <row r="31" spans="1:8" ht="28.9" customHeight="1" x14ac:dyDescent="0.2">
      <c r="A31" s="10" t="s">
        <v>92</v>
      </c>
      <c r="B31" s="18" t="s">
        <v>143</v>
      </c>
      <c r="C31" s="34" t="s">
        <v>11</v>
      </c>
      <c r="D31" s="60" t="s">
        <v>27</v>
      </c>
      <c r="E31" s="37" t="s">
        <v>68</v>
      </c>
      <c r="F31" s="35" t="s">
        <v>0</v>
      </c>
      <c r="G31" s="41">
        <f t="shared" si="1"/>
        <v>300000</v>
      </c>
      <c r="H31" s="41">
        <f t="shared" si="1"/>
        <v>300000</v>
      </c>
    </row>
    <row r="32" spans="1:8" ht="28.5" customHeight="1" x14ac:dyDescent="0.2">
      <c r="A32" s="10" t="s">
        <v>21</v>
      </c>
      <c r="B32" s="21" t="s">
        <v>143</v>
      </c>
      <c r="C32" s="34" t="s">
        <v>11</v>
      </c>
      <c r="D32" s="60" t="s">
        <v>27</v>
      </c>
      <c r="E32" s="37" t="s">
        <v>88</v>
      </c>
      <c r="F32" s="35"/>
      <c r="G32" s="43">
        <v>300000</v>
      </c>
      <c r="H32" s="43">
        <v>300000</v>
      </c>
    </row>
    <row r="33" spans="1:8" ht="14.45" customHeight="1" x14ac:dyDescent="0.2">
      <c r="A33" s="2" t="s">
        <v>35</v>
      </c>
      <c r="B33" s="63" t="s">
        <v>143</v>
      </c>
      <c r="C33" s="4" t="s">
        <v>11</v>
      </c>
      <c r="D33" s="17" t="s">
        <v>36</v>
      </c>
      <c r="E33" s="4" t="s">
        <v>0</v>
      </c>
      <c r="F33" s="17" t="s">
        <v>0</v>
      </c>
      <c r="G33" s="48">
        <f t="shared" ref="G33:H36" si="2">G34</f>
        <v>50000</v>
      </c>
      <c r="H33" s="48">
        <f t="shared" si="2"/>
        <v>50000</v>
      </c>
    </row>
    <row r="34" spans="1:8" ht="14.45" customHeight="1" x14ac:dyDescent="0.2">
      <c r="A34" s="1" t="s">
        <v>37</v>
      </c>
      <c r="B34" s="21" t="s">
        <v>143</v>
      </c>
      <c r="C34" s="3" t="s">
        <v>11</v>
      </c>
      <c r="D34" s="36" t="s">
        <v>36</v>
      </c>
      <c r="E34" s="37" t="s">
        <v>32</v>
      </c>
      <c r="F34" s="36" t="s">
        <v>0</v>
      </c>
      <c r="G34" s="41">
        <f t="shared" si="2"/>
        <v>50000</v>
      </c>
      <c r="H34" s="41">
        <f t="shared" si="2"/>
        <v>50000</v>
      </c>
    </row>
    <row r="35" spans="1:8" ht="14.45" customHeight="1" x14ac:dyDescent="0.2">
      <c r="A35" s="7" t="s">
        <v>35</v>
      </c>
      <c r="B35" s="54" t="s">
        <v>143</v>
      </c>
      <c r="C35" s="34" t="s">
        <v>11</v>
      </c>
      <c r="D35" s="35" t="s">
        <v>36</v>
      </c>
      <c r="E35" s="37" t="s">
        <v>33</v>
      </c>
      <c r="F35" s="35" t="s">
        <v>0</v>
      </c>
      <c r="G35" s="43">
        <f t="shared" si="2"/>
        <v>50000</v>
      </c>
      <c r="H35" s="43">
        <f t="shared" si="2"/>
        <v>50000</v>
      </c>
    </row>
    <row r="36" spans="1:8" ht="15" customHeight="1" x14ac:dyDescent="0.2">
      <c r="A36" s="7" t="s">
        <v>145</v>
      </c>
      <c r="B36" s="18" t="s">
        <v>143</v>
      </c>
      <c r="C36" s="34" t="s">
        <v>11</v>
      </c>
      <c r="D36" s="35" t="s">
        <v>36</v>
      </c>
      <c r="E36" s="37" t="s">
        <v>91</v>
      </c>
      <c r="F36" s="35" t="s">
        <v>0</v>
      </c>
      <c r="G36" s="41">
        <f t="shared" si="2"/>
        <v>50000</v>
      </c>
      <c r="H36" s="41">
        <f t="shared" si="2"/>
        <v>50000</v>
      </c>
    </row>
    <row r="37" spans="1:8" ht="16.5" customHeight="1" x14ac:dyDescent="0.2">
      <c r="A37" s="7" t="s">
        <v>24</v>
      </c>
      <c r="B37" s="56" t="s">
        <v>143</v>
      </c>
      <c r="C37" s="34" t="s">
        <v>11</v>
      </c>
      <c r="D37" s="35" t="s">
        <v>36</v>
      </c>
      <c r="E37" s="37" t="s">
        <v>91</v>
      </c>
      <c r="F37" s="35" t="s">
        <v>25</v>
      </c>
      <c r="G37" s="41">
        <v>50000</v>
      </c>
      <c r="H37" s="41">
        <v>50000</v>
      </c>
    </row>
    <row r="38" spans="1:8" ht="18" customHeight="1" x14ac:dyDescent="0.2">
      <c r="A38" s="2" t="s">
        <v>38</v>
      </c>
      <c r="B38" s="17" t="s">
        <v>143</v>
      </c>
      <c r="C38" s="4" t="s">
        <v>11</v>
      </c>
      <c r="D38" s="17" t="s">
        <v>39</v>
      </c>
      <c r="E38" s="4" t="s">
        <v>0</v>
      </c>
      <c r="F38" s="17" t="s">
        <v>0</v>
      </c>
      <c r="G38" s="48">
        <f>G39+G49+G54+G58+G45</f>
        <v>2204581.79</v>
      </c>
      <c r="H38" s="48">
        <f>H39+H49+H54+H58+H45</f>
        <v>4938202.45</v>
      </c>
    </row>
    <row r="39" spans="1:8" ht="36" customHeight="1" x14ac:dyDescent="0.2">
      <c r="A39" s="53" t="s">
        <v>151</v>
      </c>
      <c r="B39" s="18" t="s">
        <v>143</v>
      </c>
      <c r="C39" s="54" t="s">
        <v>11</v>
      </c>
      <c r="D39" s="54" t="s">
        <v>39</v>
      </c>
      <c r="E39" s="55" t="s">
        <v>155</v>
      </c>
      <c r="F39" s="55"/>
      <c r="G39" s="51">
        <f>G40</f>
        <v>50000</v>
      </c>
      <c r="H39" s="43">
        <f>H40</f>
        <v>50000</v>
      </c>
    </row>
    <row r="40" spans="1:8" ht="14.45" customHeight="1" x14ac:dyDescent="0.2">
      <c r="A40" s="71" t="s">
        <v>152</v>
      </c>
      <c r="B40" s="83" t="s">
        <v>143</v>
      </c>
      <c r="C40" s="85" t="s">
        <v>11</v>
      </c>
      <c r="D40" s="85" t="s">
        <v>39</v>
      </c>
      <c r="E40" s="86" t="s">
        <v>156</v>
      </c>
      <c r="F40" s="86"/>
      <c r="G40" s="67">
        <f>G42</f>
        <v>50000</v>
      </c>
      <c r="H40" s="69">
        <f>H42</f>
        <v>50000</v>
      </c>
    </row>
    <row r="41" spans="1:8" ht="48" customHeight="1" x14ac:dyDescent="0.2">
      <c r="A41" s="72"/>
      <c r="B41" s="84"/>
      <c r="C41" s="85"/>
      <c r="D41" s="85"/>
      <c r="E41" s="86"/>
      <c r="F41" s="86"/>
      <c r="G41" s="68"/>
      <c r="H41" s="70"/>
    </row>
    <row r="42" spans="1:8" ht="27.75" customHeight="1" x14ac:dyDescent="0.2">
      <c r="A42" s="53" t="s">
        <v>153</v>
      </c>
      <c r="B42" s="52" t="s">
        <v>143</v>
      </c>
      <c r="C42" s="54" t="s">
        <v>11</v>
      </c>
      <c r="D42" s="54" t="s">
        <v>39</v>
      </c>
      <c r="E42" s="55" t="s">
        <v>157</v>
      </c>
      <c r="F42" s="55"/>
      <c r="G42" s="51">
        <f>G43</f>
        <v>50000</v>
      </c>
      <c r="H42" s="43">
        <f>H43</f>
        <v>50000</v>
      </c>
    </row>
    <row r="43" spans="1:8" ht="20.25" customHeight="1" x14ac:dyDescent="0.2">
      <c r="A43" s="12" t="s">
        <v>154</v>
      </c>
      <c r="B43" s="52" t="s">
        <v>143</v>
      </c>
      <c r="C43" s="54" t="s">
        <v>11</v>
      </c>
      <c r="D43" s="54" t="s">
        <v>39</v>
      </c>
      <c r="E43" s="55" t="s">
        <v>158</v>
      </c>
      <c r="F43" s="55"/>
      <c r="G43" s="51">
        <v>50000</v>
      </c>
      <c r="H43" s="43">
        <v>50000</v>
      </c>
    </row>
    <row r="44" spans="1:8" ht="27" customHeight="1" x14ac:dyDescent="0.2">
      <c r="A44" s="53" t="s">
        <v>21</v>
      </c>
      <c r="B44" s="52" t="s">
        <v>143</v>
      </c>
      <c r="C44" s="54" t="s">
        <v>11</v>
      </c>
      <c r="D44" s="54" t="s">
        <v>39</v>
      </c>
      <c r="E44" s="55" t="s">
        <v>191</v>
      </c>
      <c r="F44" s="54">
        <v>200</v>
      </c>
      <c r="G44" s="43">
        <v>50000</v>
      </c>
      <c r="H44" s="43">
        <v>50000</v>
      </c>
    </row>
    <row r="45" spans="1:8" ht="27.75" customHeight="1" x14ac:dyDescent="0.2">
      <c r="A45" s="53" t="s">
        <v>170</v>
      </c>
      <c r="B45" s="30" t="s">
        <v>143</v>
      </c>
      <c r="C45" s="54" t="s">
        <v>11</v>
      </c>
      <c r="D45" s="54" t="s">
        <v>39</v>
      </c>
      <c r="E45" s="37" t="s">
        <v>174</v>
      </c>
      <c r="F45" s="54"/>
      <c r="G45" s="43">
        <f t="shared" ref="G45:H47" si="3">G46</f>
        <v>1500</v>
      </c>
      <c r="H45" s="43">
        <f t="shared" si="3"/>
        <v>1500</v>
      </c>
    </row>
    <row r="46" spans="1:8" ht="66.75" customHeight="1" x14ac:dyDescent="0.2">
      <c r="A46" s="53" t="s">
        <v>171</v>
      </c>
      <c r="B46" s="30" t="s">
        <v>143</v>
      </c>
      <c r="C46" s="54" t="s">
        <v>11</v>
      </c>
      <c r="D46" s="54" t="s">
        <v>39</v>
      </c>
      <c r="E46" s="37" t="s">
        <v>173</v>
      </c>
      <c r="F46" s="54"/>
      <c r="G46" s="43">
        <f t="shared" si="3"/>
        <v>1500</v>
      </c>
      <c r="H46" s="43">
        <f t="shared" si="3"/>
        <v>1500</v>
      </c>
    </row>
    <row r="47" spans="1:8" ht="42.75" customHeight="1" x14ac:dyDescent="0.2">
      <c r="A47" s="53" t="s">
        <v>172</v>
      </c>
      <c r="B47" s="30" t="s">
        <v>143</v>
      </c>
      <c r="C47" s="54" t="s">
        <v>11</v>
      </c>
      <c r="D47" s="54" t="s">
        <v>39</v>
      </c>
      <c r="E47" s="37" t="s">
        <v>173</v>
      </c>
      <c r="F47" s="54"/>
      <c r="G47" s="43">
        <f t="shared" si="3"/>
        <v>1500</v>
      </c>
      <c r="H47" s="43">
        <f t="shared" si="3"/>
        <v>1500</v>
      </c>
    </row>
    <row r="48" spans="1:8" ht="24" customHeight="1" x14ac:dyDescent="0.2">
      <c r="A48" s="53" t="s">
        <v>21</v>
      </c>
      <c r="B48" s="30" t="s">
        <v>143</v>
      </c>
      <c r="C48" s="54" t="s">
        <v>11</v>
      </c>
      <c r="D48" s="54" t="s">
        <v>39</v>
      </c>
      <c r="E48" s="37" t="s">
        <v>173</v>
      </c>
      <c r="F48" s="54" t="s">
        <v>22</v>
      </c>
      <c r="G48" s="43">
        <v>1500</v>
      </c>
      <c r="H48" s="43">
        <v>1500</v>
      </c>
    </row>
    <row r="49" spans="1:8" ht="25.5" customHeight="1" x14ac:dyDescent="0.2">
      <c r="A49" s="10" t="s">
        <v>46</v>
      </c>
      <c r="B49" s="30" t="s">
        <v>143</v>
      </c>
      <c r="C49" s="3" t="s">
        <v>11</v>
      </c>
      <c r="D49" s="36" t="s">
        <v>39</v>
      </c>
      <c r="E49" s="37" t="s">
        <v>98</v>
      </c>
      <c r="F49" s="36" t="s">
        <v>0</v>
      </c>
      <c r="G49" s="41">
        <f t="shared" ref="G49:H50" si="4">G50</f>
        <v>22000</v>
      </c>
      <c r="H49" s="41">
        <f t="shared" si="4"/>
        <v>22000</v>
      </c>
    </row>
    <row r="50" spans="1:8" ht="17.25" customHeight="1" x14ac:dyDescent="0.2">
      <c r="A50" s="10" t="s">
        <v>47</v>
      </c>
      <c r="B50" s="30" t="s">
        <v>143</v>
      </c>
      <c r="C50" s="34" t="s">
        <v>11</v>
      </c>
      <c r="D50" s="35" t="s">
        <v>39</v>
      </c>
      <c r="E50" s="37" t="s">
        <v>99</v>
      </c>
      <c r="F50" s="35" t="s">
        <v>0</v>
      </c>
      <c r="G50" s="41">
        <f t="shared" si="4"/>
        <v>22000</v>
      </c>
      <c r="H50" s="41">
        <f t="shared" si="4"/>
        <v>22000</v>
      </c>
    </row>
    <row r="51" spans="1:8" ht="27" customHeight="1" x14ac:dyDescent="0.2">
      <c r="A51" s="10" t="s">
        <v>92</v>
      </c>
      <c r="B51" s="30" t="s">
        <v>143</v>
      </c>
      <c r="C51" s="34" t="s">
        <v>11</v>
      </c>
      <c r="D51" s="35" t="s">
        <v>39</v>
      </c>
      <c r="E51" s="37" t="s">
        <v>100</v>
      </c>
      <c r="F51" s="19" t="s">
        <v>0</v>
      </c>
      <c r="G51" s="41">
        <f>G52+G53</f>
        <v>22000</v>
      </c>
      <c r="H51" s="41">
        <f>H52+H53</f>
        <v>22000</v>
      </c>
    </row>
    <row r="52" spans="1:8" ht="29.25" customHeight="1" x14ac:dyDescent="0.2">
      <c r="A52" s="10" t="s">
        <v>21</v>
      </c>
      <c r="B52" s="30" t="s">
        <v>143</v>
      </c>
      <c r="C52" s="34" t="s">
        <v>11</v>
      </c>
      <c r="D52" s="35" t="s">
        <v>39</v>
      </c>
      <c r="E52" s="37" t="s">
        <v>100</v>
      </c>
      <c r="F52" s="35">
        <v>200</v>
      </c>
      <c r="G52" s="43">
        <v>10000</v>
      </c>
      <c r="H52" s="43">
        <v>10000</v>
      </c>
    </row>
    <row r="53" spans="1:8" ht="15" customHeight="1" x14ac:dyDescent="0.2">
      <c r="A53" s="10" t="s">
        <v>24</v>
      </c>
      <c r="B53" s="30" t="s">
        <v>143</v>
      </c>
      <c r="C53" s="21" t="s">
        <v>11</v>
      </c>
      <c r="D53" s="21" t="s">
        <v>39</v>
      </c>
      <c r="E53" s="30" t="s">
        <v>100</v>
      </c>
      <c r="F53" s="21" t="s">
        <v>25</v>
      </c>
      <c r="G53" s="43">
        <v>12000</v>
      </c>
      <c r="H53" s="43">
        <v>12000</v>
      </c>
    </row>
    <row r="54" spans="1:8" ht="17.25" customHeight="1" x14ac:dyDescent="0.2">
      <c r="A54" s="10" t="s">
        <v>93</v>
      </c>
      <c r="B54" s="30" t="s">
        <v>143</v>
      </c>
      <c r="C54" s="21" t="s">
        <v>11</v>
      </c>
      <c r="D54" s="21" t="s">
        <v>39</v>
      </c>
      <c r="E54" s="37" t="s">
        <v>34</v>
      </c>
      <c r="F54" s="21"/>
      <c r="G54" s="43">
        <f t="shared" ref="G54:H56" si="5">G55</f>
        <v>0</v>
      </c>
      <c r="H54" s="43">
        <f t="shared" si="5"/>
        <v>1194564.45</v>
      </c>
    </row>
    <row r="55" spans="1:8" ht="17.25" customHeight="1" x14ac:dyDescent="0.2">
      <c r="A55" s="10" t="s">
        <v>94</v>
      </c>
      <c r="B55" s="30" t="s">
        <v>143</v>
      </c>
      <c r="C55" s="21" t="s">
        <v>11</v>
      </c>
      <c r="D55" s="21" t="s">
        <v>39</v>
      </c>
      <c r="E55" s="37" t="s">
        <v>101</v>
      </c>
      <c r="F55" s="21"/>
      <c r="G55" s="43">
        <f t="shared" si="5"/>
        <v>0</v>
      </c>
      <c r="H55" s="43">
        <f t="shared" si="5"/>
        <v>1194564.45</v>
      </c>
    </row>
    <row r="56" spans="1:8" ht="25.5" customHeight="1" x14ac:dyDescent="0.2">
      <c r="A56" s="10" t="s">
        <v>92</v>
      </c>
      <c r="B56" s="30" t="s">
        <v>143</v>
      </c>
      <c r="C56" s="21" t="s">
        <v>11</v>
      </c>
      <c r="D56" s="21" t="s">
        <v>39</v>
      </c>
      <c r="E56" s="37" t="s">
        <v>166</v>
      </c>
      <c r="F56" s="21"/>
      <c r="G56" s="43">
        <f t="shared" si="5"/>
        <v>0</v>
      </c>
      <c r="H56" s="43">
        <f t="shared" si="5"/>
        <v>1194564.45</v>
      </c>
    </row>
    <row r="57" spans="1:8" ht="16.5" customHeight="1" x14ac:dyDescent="0.2">
      <c r="A57" s="10" t="s">
        <v>24</v>
      </c>
      <c r="B57" s="30" t="s">
        <v>143</v>
      </c>
      <c r="C57" s="21" t="s">
        <v>11</v>
      </c>
      <c r="D57" s="21" t="s">
        <v>39</v>
      </c>
      <c r="E57" s="37" t="s">
        <v>166</v>
      </c>
      <c r="F57" s="21" t="s">
        <v>25</v>
      </c>
      <c r="G57" s="43">
        <v>0</v>
      </c>
      <c r="H57" s="43">
        <v>1194564.45</v>
      </c>
    </row>
    <row r="58" spans="1:8" ht="28.5" customHeight="1" x14ac:dyDescent="0.2">
      <c r="A58" s="10" t="s">
        <v>95</v>
      </c>
      <c r="B58" s="30" t="s">
        <v>143</v>
      </c>
      <c r="C58" s="34" t="s">
        <v>11</v>
      </c>
      <c r="D58" s="35" t="s">
        <v>39</v>
      </c>
      <c r="E58" s="37" t="s">
        <v>20</v>
      </c>
      <c r="F58" s="35"/>
      <c r="G58" s="41">
        <f>G59</f>
        <v>2131081.79</v>
      </c>
      <c r="H58" s="49">
        <f>H59</f>
        <v>3670138</v>
      </c>
    </row>
    <row r="59" spans="1:8" ht="24.75" customHeight="1" x14ac:dyDescent="0.2">
      <c r="A59" s="10" t="s">
        <v>96</v>
      </c>
      <c r="B59" s="30" t="s">
        <v>143</v>
      </c>
      <c r="C59" s="34" t="s">
        <v>11</v>
      </c>
      <c r="D59" s="35" t="s">
        <v>39</v>
      </c>
      <c r="E59" s="37" t="s">
        <v>102</v>
      </c>
      <c r="F59" s="19" t="s">
        <v>0</v>
      </c>
      <c r="G59" s="41">
        <f>G60</f>
        <v>2131081.79</v>
      </c>
      <c r="H59" s="49">
        <f>H60</f>
        <v>3670138</v>
      </c>
    </row>
    <row r="60" spans="1:8" ht="22.5" customHeight="1" x14ac:dyDescent="0.2">
      <c r="A60" s="10" t="s">
        <v>97</v>
      </c>
      <c r="B60" s="30" t="s">
        <v>143</v>
      </c>
      <c r="C60" s="34" t="s">
        <v>11</v>
      </c>
      <c r="D60" s="35" t="s">
        <v>39</v>
      </c>
      <c r="E60" s="37" t="s">
        <v>103</v>
      </c>
      <c r="F60" s="35" t="s">
        <v>0</v>
      </c>
      <c r="G60" s="41">
        <f>G61+G62+G63</f>
        <v>2131081.79</v>
      </c>
      <c r="H60" s="49">
        <f>H61+H62+H63</f>
        <v>3670138</v>
      </c>
    </row>
    <row r="61" spans="1:8" ht="54.75" customHeight="1" x14ac:dyDescent="0.2">
      <c r="A61" s="10" t="s">
        <v>17</v>
      </c>
      <c r="B61" s="30" t="s">
        <v>143</v>
      </c>
      <c r="C61" s="21" t="s">
        <v>11</v>
      </c>
      <c r="D61" s="61" t="s">
        <v>39</v>
      </c>
      <c r="E61" s="37" t="s">
        <v>103</v>
      </c>
      <c r="F61" s="21" t="s">
        <v>18</v>
      </c>
      <c r="G61" s="43">
        <v>1427343.79</v>
      </c>
      <c r="H61" s="49">
        <v>2966400</v>
      </c>
    </row>
    <row r="62" spans="1:8" ht="24.75" customHeight="1" x14ac:dyDescent="0.2">
      <c r="A62" s="10" t="s">
        <v>21</v>
      </c>
      <c r="B62" s="30" t="s">
        <v>143</v>
      </c>
      <c r="C62" s="34" t="s">
        <v>11</v>
      </c>
      <c r="D62" s="35" t="s">
        <v>39</v>
      </c>
      <c r="E62" s="37" t="s">
        <v>103</v>
      </c>
      <c r="F62" s="35">
        <v>200</v>
      </c>
      <c r="G62" s="41">
        <v>700000</v>
      </c>
      <c r="H62" s="41">
        <v>700000</v>
      </c>
    </row>
    <row r="63" spans="1:8" ht="19.5" customHeight="1" x14ac:dyDescent="0.2">
      <c r="A63" s="10" t="s">
        <v>24</v>
      </c>
      <c r="B63" s="30" t="s">
        <v>143</v>
      </c>
      <c r="C63" s="34" t="s">
        <v>11</v>
      </c>
      <c r="D63" s="35" t="s">
        <v>39</v>
      </c>
      <c r="E63" s="37" t="s">
        <v>103</v>
      </c>
      <c r="F63" s="35">
        <v>800</v>
      </c>
      <c r="G63" s="41">
        <v>3738</v>
      </c>
      <c r="H63" s="41">
        <v>3738</v>
      </c>
    </row>
    <row r="64" spans="1:8" ht="17.25" customHeight="1" x14ac:dyDescent="0.2">
      <c r="A64" s="2" t="s">
        <v>48</v>
      </c>
      <c r="B64" s="17" t="s">
        <v>143</v>
      </c>
      <c r="C64" s="4" t="s">
        <v>13</v>
      </c>
      <c r="D64" s="17" t="s">
        <v>0</v>
      </c>
      <c r="E64" s="4" t="s">
        <v>0</v>
      </c>
      <c r="F64" s="17" t="s">
        <v>0</v>
      </c>
      <c r="G64" s="48">
        <f t="shared" ref="G64:H67" si="6">G65</f>
        <v>117305</v>
      </c>
      <c r="H64" s="48">
        <f t="shared" si="6"/>
        <v>121540</v>
      </c>
    </row>
    <row r="65" spans="1:8" ht="14.25" customHeight="1" x14ac:dyDescent="0.2">
      <c r="A65" s="11" t="s">
        <v>49</v>
      </c>
      <c r="B65" s="31" t="s">
        <v>143</v>
      </c>
      <c r="C65" s="4" t="s">
        <v>13</v>
      </c>
      <c r="D65" s="17" t="s">
        <v>19</v>
      </c>
      <c r="E65" s="4" t="s">
        <v>0</v>
      </c>
      <c r="F65" s="17" t="s">
        <v>0</v>
      </c>
      <c r="G65" s="48">
        <f t="shared" si="6"/>
        <v>117305</v>
      </c>
      <c r="H65" s="48">
        <f t="shared" si="6"/>
        <v>121540</v>
      </c>
    </row>
    <row r="66" spans="1:8" ht="18.75" customHeight="1" x14ac:dyDescent="0.2">
      <c r="A66" s="10" t="s">
        <v>93</v>
      </c>
      <c r="B66" s="30" t="s">
        <v>143</v>
      </c>
      <c r="C66" s="3" t="s">
        <v>13</v>
      </c>
      <c r="D66" s="36" t="s">
        <v>19</v>
      </c>
      <c r="E66" s="37" t="s">
        <v>34</v>
      </c>
      <c r="F66" s="36" t="s">
        <v>0</v>
      </c>
      <c r="G66" s="41">
        <f t="shared" si="6"/>
        <v>117305</v>
      </c>
      <c r="H66" s="41">
        <f t="shared" si="6"/>
        <v>121540</v>
      </c>
    </row>
    <row r="67" spans="1:8" ht="21" customHeight="1" x14ac:dyDescent="0.2">
      <c r="A67" s="10" t="s">
        <v>94</v>
      </c>
      <c r="B67" s="30" t="s">
        <v>143</v>
      </c>
      <c r="C67" s="34" t="s">
        <v>13</v>
      </c>
      <c r="D67" s="35" t="s">
        <v>19</v>
      </c>
      <c r="E67" s="37" t="s">
        <v>101</v>
      </c>
      <c r="F67" s="35" t="s">
        <v>0</v>
      </c>
      <c r="G67" s="41">
        <f t="shared" si="6"/>
        <v>117305</v>
      </c>
      <c r="H67" s="41">
        <f t="shared" si="6"/>
        <v>121540</v>
      </c>
    </row>
    <row r="68" spans="1:8" ht="27" customHeight="1" x14ac:dyDescent="0.2">
      <c r="A68" s="10" t="s">
        <v>104</v>
      </c>
      <c r="B68" s="30" t="s">
        <v>143</v>
      </c>
      <c r="C68" s="34" t="s">
        <v>13</v>
      </c>
      <c r="D68" s="35" t="s">
        <v>19</v>
      </c>
      <c r="E68" s="37" t="s">
        <v>105</v>
      </c>
      <c r="F68" s="35" t="s">
        <v>0</v>
      </c>
      <c r="G68" s="43">
        <f>G69</f>
        <v>117305</v>
      </c>
      <c r="H68" s="43">
        <f>H69</f>
        <v>121540</v>
      </c>
    </row>
    <row r="69" spans="1:8" ht="51.75" customHeight="1" x14ac:dyDescent="0.2">
      <c r="A69" s="10" t="s">
        <v>17</v>
      </c>
      <c r="B69" s="30" t="s">
        <v>143</v>
      </c>
      <c r="C69" s="34" t="s">
        <v>13</v>
      </c>
      <c r="D69" s="35" t="s">
        <v>19</v>
      </c>
      <c r="E69" s="37" t="s">
        <v>105</v>
      </c>
      <c r="F69" s="35">
        <v>100</v>
      </c>
      <c r="G69" s="43">
        <v>117305</v>
      </c>
      <c r="H69" s="43">
        <v>121540</v>
      </c>
    </row>
    <row r="70" spans="1:8" ht="29.25" customHeight="1" x14ac:dyDescent="0.2">
      <c r="A70" s="2" t="s">
        <v>50</v>
      </c>
      <c r="B70" s="17" t="s">
        <v>143</v>
      </c>
      <c r="C70" s="4" t="s">
        <v>19</v>
      </c>
      <c r="D70" s="17" t="s">
        <v>0</v>
      </c>
      <c r="E70" s="4" t="s">
        <v>0</v>
      </c>
      <c r="F70" s="17" t="s">
        <v>0</v>
      </c>
      <c r="G70" s="48">
        <f>G71+G77</f>
        <v>10000</v>
      </c>
      <c r="H70" s="48">
        <f>H71+H77</f>
        <v>10000</v>
      </c>
    </row>
    <row r="71" spans="1:8" ht="36.75" customHeight="1" x14ac:dyDescent="0.2">
      <c r="A71" s="11" t="s">
        <v>51</v>
      </c>
      <c r="B71" s="31" t="s">
        <v>143</v>
      </c>
      <c r="C71" s="4" t="s">
        <v>19</v>
      </c>
      <c r="D71" s="17" t="s">
        <v>52</v>
      </c>
      <c r="E71" s="4" t="s">
        <v>0</v>
      </c>
      <c r="F71" s="17" t="s">
        <v>0</v>
      </c>
      <c r="G71" s="48">
        <f t="shared" ref="G71:H75" si="7">G72</f>
        <v>5000</v>
      </c>
      <c r="H71" s="48">
        <f t="shared" si="7"/>
        <v>5000</v>
      </c>
    </row>
    <row r="72" spans="1:8" ht="52.5" customHeight="1" x14ac:dyDescent="0.2">
      <c r="A72" s="10" t="s">
        <v>177</v>
      </c>
      <c r="B72" s="30" t="s">
        <v>143</v>
      </c>
      <c r="C72" s="3" t="s">
        <v>19</v>
      </c>
      <c r="D72" s="36" t="s">
        <v>52</v>
      </c>
      <c r="E72" s="37" t="s">
        <v>41</v>
      </c>
      <c r="F72" s="36" t="s">
        <v>0</v>
      </c>
      <c r="G72" s="41">
        <f t="shared" si="7"/>
        <v>5000</v>
      </c>
      <c r="H72" s="41">
        <f t="shared" si="7"/>
        <v>5000</v>
      </c>
    </row>
    <row r="73" spans="1:8" ht="91.5" customHeight="1" x14ac:dyDescent="0.2">
      <c r="A73" s="33" t="s">
        <v>178</v>
      </c>
      <c r="B73" s="30" t="s">
        <v>143</v>
      </c>
      <c r="C73" s="34" t="s">
        <v>19</v>
      </c>
      <c r="D73" s="35" t="s">
        <v>52</v>
      </c>
      <c r="E73" s="37" t="s">
        <v>44</v>
      </c>
      <c r="F73" s="35" t="s">
        <v>0</v>
      </c>
      <c r="G73" s="41">
        <f t="shared" si="7"/>
        <v>5000</v>
      </c>
      <c r="H73" s="41">
        <f t="shared" si="7"/>
        <v>5000</v>
      </c>
    </row>
    <row r="74" spans="1:8" ht="28.5" customHeight="1" x14ac:dyDescent="0.2">
      <c r="A74" s="10" t="s">
        <v>106</v>
      </c>
      <c r="B74" s="30" t="s">
        <v>143</v>
      </c>
      <c r="C74" s="34" t="s">
        <v>19</v>
      </c>
      <c r="D74" s="35" t="s">
        <v>52</v>
      </c>
      <c r="E74" s="37" t="s">
        <v>45</v>
      </c>
      <c r="F74" s="19" t="s">
        <v>0</v>
      </c>
      <c r="G74" s="41">
        <f t="shared" si="7"/>
        <v>5000</v>
      </c>
      <c r="H74" s="41">
        <f t="shared" si="7"/>
        <v>5000</v>
      </c>
    </row>
    <row r="75" spans="1:8" ht="36" customHeight="1" x14ac:dyDescent="0.2">
      <c r="A75" s="10" t="s">
        <v>56</v>
      </c>
      <c r="B75" s="30" t="s">
        <v>143</v>
      </c>
      <c r="C75" s="34" t="s">
        <v>19</v>
      </c>
      <c r="D75" s="35" t="s">
        <v>52</v>
      </c>
      <c r="E75" s="37" t="s">
        <v>109</v>
      </c>
      <c r="F75" s="35" t="s">
        <v>0</v>
      </c>
      <c r="G75" s="41">
        <f t="shared" si="7"/>
        <v>5000</v>
      </c>
      <c r="H75" s="41">
        <f t="shared" si="7"/>
        <v>5000</v>
      </c>
    </row>
    <row r="76" spans="1:8" ht="30.75" customHeight="1" x14ac:dyDescent="0.2">
      <c r="A76" s="10" t="s">
        <v>21</v>
      </c>
      <c r="B76" s="30" t="s">
        <v>143</v>
      </c>
      <c r="C76" s="34" t="s">
        <v>19</v>
      </c>
      <c r="D76" s="35" t="s">
        <v>52</v>
      </c>
      <c r="E76" s="37" t="s">
        <v>109</v>
      </c>
      <c r="F76" s="35">
        <v>200</v>
      </c>
      <c r="G76" s="41">
        <v>5000</v>
      </c>
      <c r="H76" s="41">
        <v>5000</v>
      </c>
    </row>
    <row r="77" spans="1:8" ht="17.25" customHeight="1" x14ac:dyDescent="0.2">
      <c r="A77" s="58" t="s">
        <v>57</v>
      </c>
      <c r="B77" s="17" t="s">
        <v>143</v>
      </c>
      <c r="C77" s="62" t="s">
        <v>19</v>
      </c>
      <c r="D77" s="63">
        <v>10</v>
      </c>
      <c r="E77" s="8"/>
      <c r="F77" s="63"/>
      <c r="G77" s="48">
        <f t="shared" ref="G77:H81" si="8">G78</f>
        <v>5000</v>
      </c>
      <c r="H77" s="48">
        <f t="shared" si="8"/>
        <v>5000</v>
      </c>
    </row>
    <row r="78" spans="1:8" ht="51" customHeight="1" x14ac:dyDescent="0.2">
      <c r="A78" s="10" t="s">
        <v>177</v>
      </c>
      <c r="B78" s="30" t="s">
        <v>143</v>
      </c>
      <c r="C78" s="34" t="s">
        <v>19</v>
      </c>
      <c r="D78" s="35">
        <v>10</v>
      </c>
      <c r="E78" s="37" t="s">
        <v>41</v>
      </c>
      <c r="F78" s="35"/>
      <c r="G78" s="41">
        <f t="shared" si="8"/>
        <v>5000</v>
      </c>
      <c r="H78" s="41">
        <f t="shared" si="8"/>
        <v>5000</v>
      </c>
    </row>
    <row r="79" spans="1:8" ht="102.75" customHeight="1" x14ac:dyDescent="0.2">
      <c r="A79" s="33" t="s">
        <v>179</v>
      </c>
      <c r="B79" s="30" t="s">
        <v>143</v>
      </c>
      <c r="C79" s="34" t="s">
        <v>19</v>
      </c>
      <c r="D79" s="35">
        <v>10</v>
      </c>
      <c r="E79" s="37" t="s">
        <v>42</v>
      </c>
      <c r="F79" s="35" t="s">
        <v>0</v>
      </c>
      <c r="G79" s="41">
        <f t="shared" si="8"/>
        <v>5000</v>
      </c>
      <c r="H79" s="41">
        <f t="shared" si="8"/>
        <v>5000</v>
      </c>
    </row>
    <row r="80" spans="1:8" ht="15.75" customHeight="1" x14ac:dyDescent="0.2">
      <c r="A80" s="12" t="s">
        <v>107</v>
      </c>
      <c r="B80" s="30" t="s">
        <v>143</v>
      </c>
      <c r="C80" s="34" t="s">
        <v>19</v>
      </c>
      <c r="D80" s="35">
        <v>10</v>
      </c>
      <c r="E80" s="37" t="s">
        <v>43</v>
      </c>
      <c r="F80" s="35"/>
      <c r="G80" s="41">
        <f t="shared" si="8"/>
        <v>5000</v>
      </c>
      <c r="H80" s="41">
        <f t="shared" si="8"/>
        <v>5000</v>
      </c>
    </row>
    <row r="81" spans="1:8" ht="54" customHeight="1" x14ac:dyDescent="0.2">
      <c r="A81" s="10" t="s">
        <v>108</v>
      </c>
      <c r="B81" s="30" t="s">
        <v>143</v>
      </c>
      <c r="C81" s="34" t="s">
        <v>19</v>
      </c>
      <c r="D81" s="35">
        <v>10</v>
      </c>
      <c r="E81" s="37" t="s">
        <v>160</v>
      </c>
      <c r="F81" s="19" t="s">
        <v>0</v>
      </c>
      <c r="G81" s="41">
        <f t="shared" si="8"/>
        <v>5000</v>
      </c>
      <c r="H81" s="41">
        <f t="shared" si="8"/>
        <v>5000</v>
      </c>
    </row>
    <row r="82" spans="1:8" ht="31.5" customHeight="1" x14ac:dyDescent="0.2">
      <c r="A82" s="10" t="s">
        <v>21</v>
      </c>
      <c r="B82" s="30" t="s">
        <v>143</v>
      </c>
      <c r="C82" s="34" t="s">
        <v>19</v>
      </c>
      <c r="D82" s="35">
        <v>10</v>
      </c>
      <c r="E82" s="37" t="s">
        <v>160</v>
      </c>
      <c r="F82" s="35">
        <v>200</v>
      </c>
      <c r="G82" s="41">
        <v>5000</v>
      </c>
      <c r="H82" s="41">
        <v>5000</v>
      </c>
    </row>
    <row r="83" spans="1:8" ht="15.75" customHeight="1" x14ac:dyDescent="0.2">
      <c r="A83" s="2" t="s">
        <v>59</v>
      </c>
      <c r="B83" s="31" t="s">
        <v>143</v>
      </c>
      <c r="C83" s="4" t="s">
        <v>27</v>
      </c>
      <c r="D83" s="17" t="s">
        <v>0</v>
      </c>
      <c r="E83" s="4" t="s">
        <v>0</v>
      </c>
      <c r="F83" s="17" t="s">
        <v>0</v>
      </c>
      <c r="G83" s="48">
        <f>G84</f>
        <v>4222836</v>
      </c>
      <c r="H83" s="48">
        <f>H84</f>
        <v>890890</v>
      </c>
    </row>
    <row r="84" spans="1:8" ht="16.5" customHeight="1" x14ac:dyDescent="0.2">
      <c r="A84" s="2" t="s">
        <v>61</v>
      </c>
      <c r="B84" s="17" t="s">
        <v>143</v>
      </c>
      <c r="C84" s="4" t="s">
        <v>27</v>
      </c>
      <c r="D84" s="17" t="s">
        <v>52</v>
      </c>
      <c r="E84" s="4" t="s">
        <v>0</v>
      </c>
      <c r="F84" s="17" t="s">
        <v>0</v>
      </c>
      <c r="G84" s="48">
        <f>G85</f>
        <v>4222836</v>
      </c>
      <c r="H84" s="48">
        <f>H85</f>
        <v>890890</v>
      </c>
    </row>
    <row r="85" spans="1:8" ht="69.75" customHeight="1" x14ac:dyDescent="0.2">
      <c r="A85" s="33" t="s">
        <v>180</v>
      </c>
      <c r="B85" s="30" t="s">
        <v>143</v>
      </c>
      <c r="C85" s="3" t="s">
        <v>27</v>
      </c>
      <c r="D85" s="36" t="s">
        <v>52</v>
      </c>
      <c r="E85" s="37" t="s">
        <v>75</v>
      </c>
      <c r="F85" s="36" t="s">
        <v>0</v>
      </c>
      <c r="G85" s="41">
        <f>G86+G93</f>
        <v>4222836</v>
      </c>
      <c r="H85" s="41">
        <f>H86+H93</f>
        <v>890890</v>
      </c>
    </row>
    <row r="86" spans="1:8" ht="80.25" customHeight="1" x14ac:dyDescent="0.2">
      <c r="A86" s="33" t="s">
        <v>181</v>
      </c>
      <c r="B86" s="30" t="s">
        <v>143</v>
      </c>
      <c r="C86" s="34" t="s">
        <v>27</v>
      </c>
      <c r="D86" s="35" t="s">
        <v>52</v>
      </c>
      <c r="E86" s="37" t="s">
        <v>76</v>
      </c>
      <c r="F86" s="35" t="s">
        <v>0</v>
      </c>
      <c r="G86" s="41">
        <f>G87+G90</f>
        <v>4172836</v>
      </c>
      <c r="H86" s="41">
        <f>H87+H90</f>
        <v>840890</v>
      </c>
    </row>
    <row r="87" spans="1:8" ht="38.25" customHeight="1" x14ac:dyDescent="0.2">
      <c r="A87" s="42" t="s">
        <v>110</v>
      </c>
      <c r="B87" s="30" t="s">
        <v>143</v>
      </c>
      <c r="C87" s="34" t="s">
        <v>27</v>
      </c>
      <c r="D87" s="35" t="s">
        <v>52</v>
      </c>
      <c r="E87" s="37" t="s">
        <v>77</v>
      </c>
      <c r="F87" s="19" t="s">
        <v>0</v>
      </c>
      <c r="G87" s="41">
        <f t="shared" ref="G87:H88" si="9">G88</f>
        <v>0</v>
      </c>
      <c r="H87" s="41">
        <f t="shared" si="9"/>
        <v>840890</v>
      </c>
    </row>
    <row r="88" spans="1:8" ht="30.75" customHeight="1" x14ac:dyDescent="0.2">
      <c r="A88" s="33" t="s">
        <v>111</v>
      </c>
      <c r="B88" s="30" t="s">
        <v>143</v>
      </c>
      <c r="C88" s="34" t="s">
        <v>27</v>
      </c>
      <c r="D88" s="35" t="s">
        <v>52</v>
      </c>
      <c r="E88" s="37" t="s">
        <v>112</v>
      </c>
      <c r="F88" s="35" t="s">
        <v>0</v>
      </c>
      <c r="G88" s="41">
        <f t="shared" si="9"/>
        <v>0</v>
      </c>
      <c r="H88" s="41">
        <f t="shared" si="9"/>
        <v>840890</v>
      </c>
    </row>
    <row r="89" spans="1:8" ht="28.5" customHeight="1" x14ac:dyDescent="0.2">
      <c r="A89" s="33" t="s">
        <v>21</v>
      </c>
      <c r="B89" s="30" t="s">
        <v>143</v>
      </c>
      <c r="C89" s="34" t="s">
        <v>27</v>
      </c>
      <c r="D89" s="35" t="s">
        <v>52</v>
      </c>
      <c r="E89" s="37" t="s">
        <v>112</v>
      </c>
      <c r="F89" s="35" t="s">
        <v>22</v>
      </c>
      <c r="G89" s="43">
        <v>0</v>
      </c>
      <c r="H89" s="43">
        <v>840890</v>
      </c>
    </row>
    <row r="90" spans="1:8" ht="33.75" customHeight="1" x14ac:dyDescent="0.2">
      <c r="A90" s="10" t="s">
        <v>162</v>
      </c>
      <c r="B90" s="30" t="s">
        <v>143</v>
      </c>
      <c r="C90" s="21" t="s">
        <v>27</v>
      </c>
      <c r="D90" s="21" t="s">
        <v>52</v>
      </c>
      <c r="E90" s="55" t="s">
        <v>164</v>
      </c>
      <c r="F90" s="35"/>
      <c r="G90" s="43">
        <f>G91</f>
        <v>4172836</v>
      </c>
      <c r="H90" s="43">
        <f>H91</f>
        <v>0</v>
      </c>
    </row>
    <row r="91" spans="1:8" ht="42.75" customHeight="1" x14ac:dyDescent="0.2">
      <c r="A91" s="10" t="s">
        <v>163</v>
      </c>
      <c r="B91" s="30" t="s">
        <v>143</v>
      </c>
      <c r="C91" s="21" t="s">
        <v>27</v>
      </c>
      <c r="D91" s="21" t="s">
        <v>52</v>
      </c>
      <c r="E91" s="55" t="s">
        <v>165</v>
      </c>
      <c r="F91" s="35"/>
      <c r="G91" s="43">
        <f>G92</f>
        <v>4172836</v>
      </c>
      <c r="H91" s="43">
        <f>H92</f>
        <v>0</v>
      </c>
    </row>
    <row r="92" spans="1:8" ht="25.5" customHeight="1" x14ac:dyDescent="0.2">
      <c r="A92" s="10" t="s">
        <v>21</v>
      </c>
      <c r="B92" s="30" t="s">
        <v>143</v>
      </c>
      <c r="C92" s="21" t="s">
        <v>27</v>
      </c>
      <c r="D92" s="21" t="s">
        <v>52</v>
      </c>
      <c r="E92" s="55" t="s">
        <v>165</v>
      </c>
      <c r="F92" s="21" t="s">
        <v>22</v>
      </c>
      <c r="G92" s="43">
        <v>4172836</v>
      </c>
      <c r="H92" s="43">
        <v>0</v>
      </c>
    </row>
    <row r="93" spans="1:8" ht="84.75" customHeight="1" x14ac:dyDescent="0.2">
      <c r="A93" s="33" t="s">
        <v>182</v>
      </c>
      <c r="B93" s="30" t="s">
        <v>143</v>
      </c>
      <c r="C93" s="34" t="s">
        <v>27</v>
      </c>
      <c r="D93" s="35" t="s">
        <v>52</v>
      </c>
      <c r="E93" s="37" t="s">
        <v>148</v>
      </c>
      <c r="F93" s="35" t="s">
        <v>0</v>
      </c>
      <c r="G93" s="41">
        <f t="shared" ref="G93:H95" si="10">G94</f>
        <v>50000</v>
      </c>
      <c r="H93" s="49">
        <f t="shared" si="10"/>
        <v>50000</v>
      </c>
    </row>
    <row r="94" spans="1:8" ht="27.75" customHeight="1" x14ac:dyDescent="0.2">
      <c r="A94" s="33" t="s">
        <v>146</v>
      </c>
      <c r="B94" s="30" t="s">
        <v>143</v>
      </c>
      <c r="C94" s="34" t="s">
        <v>27</v>
      </c>
      <c r="D94" s="35" t="s">
        <v>52</v>
      </c>
      <c r="E94" s="37" t="s">
        <v>149</v>
      </c>
      <c r="F94" s="35"/>
      <c r="G94" s="43">
        <f t="shared" si="10"/>
        <v>50000</v>
      </c>
      <c r="H94" s="49">
        <f t="shared" si="10"/>
        <v>50000</v>
      </c>
    </row>
    <row r="95" spans="1:8" ht="26.25" customHeight="1" x14ac:dyDescent="0.2">
      <c r="A95" s="33" t="s">
        <v>147</v>
      </c>
      <c r="B95" s="18" t="s">
        <v>143</v>
      </c>
      <c r="C95" s="34" t="s">
        <v>27</v>
      </c>
      <c r="D95" s="35" t="s">
        <v>52</v>
      </c>
      <c r="E95" s="37" t="s">
        <v>150</v>
      </c>
      <c r="F95" s="19" t="s">
        <v>0</v>
      </c>
      <c r="G95" s="43">
        <f t="shared" si="10"/>
        <v>50000</v>
      </c>
      <c r="H95" s="49">
        <f t="shared" si="10"/>
        <v>50000</v>
      </c>
    </row>
    <row r="96" spans="1:8" ht="27.75" customHeight="1" x14ac:dyDescent="0.2">
      <c r="A96" s="33" t="s">
        <v>21</v>
      </c>
      <c r="B96" s="30" t="s">
        <v>143</v>
      </c>
      <c r="C96" s="34" t="s">
        <v>27</v>
      </c>
      <c r="D96" s="35" t="s">
        <v>52</v>
      </c>
      <c r="E96" s="37" t="s">
        <v>150</v>
      </c>
      <c r="F96" s="35">
        <v>200</v>
      </c>
      <c r="G96" s="43">
        <v>50000</v>
      </c>
      <c r="H96" s="50">
        <v>50000</v>
      </c>
    </row>
    <row r="97" spans="1:8" ht="19.5" customHeight="1" x14ac:dyDescent="0.2">
      <c r="A97" s="2" t="s">
        <v>62</v>
      </c>
      <c r="B97" s="31" t="s">
        <v>143</v>
      </c>
      <c r="C97" s="4" t="s">
        <v>28</v>
      </c>
      <c r="D97" s="17" t="s">
        <v>0</v>
      </c>
      <c r="E97" s="4" t="s">
        <v>0</v>
      </c>
      <c r="F97" s="17" t="s">
        <v>0</v>
      </c>
      <c r="G97" s="48">
        <f>G98+G104+G110</f>
        <v>967183.63</v>
      </c>
      <c r="H97" s="48">
        <f>H98+H104+H110</f>
        <v>1550000</v>
      </c>
    </row>
    <row r="98" spans="1:8" ht="17.25" customHeight="1" x14ac:dyDescent="0.2">
      <c r="A98" s="2" t="s">
        <v>63</v>
      </c>
      <c r="B98" s="31" t="s">
        <v>143</v>
      </c>
      <c r="C98" s="4" t="s">
        <v>28</v>
      </c>
      <c r="D98" s="17" t="s">
        <v>11</v>
      </c>
      <c r="E98" s="4" t="s">
        <v>0</v>
      </c>
      <c r="F98" s="17" t="s">
        <v>0</v>
      </c>
      <c r="G98" s="48">
        <f t="shared" ref="G98:H102" si="11">G99</f>
        <v>50000</v>
      </c>
      <c r="H98" s="48">
        <f t="shared" si="11"/>
        <v>50000</v>
      </c>
    </row>
    <row r="99" spans="1:8" ht="54.75" customHeight="1" x14ac:dyDescent="0.2">
      <c r="A99" s="33" t="s">
        <v>183</v>
      </c>
      <c r="B99" s="30" t="s">
        <v>143</v>
      </c>
      <c r="C99" s="3" t="s">
        <v>28</v>
      </c>
      <c r="D99" s="36" t="s">
        <v>11</v>
      </c>
      <c r="E99" s="37" t="s">
        <v>29</v>
      </c>
      <c r="F99" s="36" t="s">
        <v>0</v>
      </c>
      <c r="G99" s="41">
        <f t="shared" si="11"/>
        <v>50000</v>
      </c>
      <c r="H99" s="41">
        <f t="shared" si="11"/>
        <v>50000</v>
      </c>
    </row>
    <row r="100" spans="1:8" ht="66" customHeight="1" x14ac:dyDescent="0.2">
      <c r="A100" s="33" t="s">
        <v>184</v>
      </c>
      <c r="B100" s="30" t="s">
        <v>143</v>
      </c>
      <c r="C100" s="34" t="s">
        <v>28</v>
      </c>
      <c r="D100" s="35" t="s">
        <v>11</v>
      </c>
      <c r="E100" s="37" t="s">
        <v>30</v>
      </c>
      <c r="F100" s="35" t="s">
        <v>0</v>
      </c>
      <c r="G100" s="41">
        <f t="shared" si="11"/>
        <v>50000</v>
      </c>
      <c r="H100" s="41">
        <f t="shared" si="11"/>
        <v>50000</v>
      </c>
    </row>
    <row r="101" spans="1:8" ht="26.25" customHeight="1" x14ac:dyDescent="0.2">
      <c r="A101" s="33" t="s">
        <v>114</v>
      </c>
      <c r="B101" s="18" t="s">
        <v>143</v>
      </c>
      <c r="C101" s="34" t="s">
        <v>28</v>
      </c>
      <c r="D101" s="35" t="s">
        <v>11</v>
      </c>
      <c r="E101" s="37" t="s">
        <v>31</v>
      </c>
      <c r="F101" s="35" t="s">
        <v>0</v>
      </c>
      <c r="G101" s="41">
        <f t="shared" si="11"/>
        <v>50000</v>
      </c>
      <c r="H101" s="41">
        <f t="shared" si="11"/>
        <v>50000</v>
      </c>
    </row>
    <row r="102" spans="1:8" ht="28.5" customHeight="1" x14ac:dyDescent="0.2">
      <c r="A102" s="33" t="s">
        <v>115</v>
      </c>
      <c r="B102" s="18" t="s">
        <v>143</v>
      </c>
      <c r="C102" s="34" t="s">
        <v>28</v>
      </c>
      <c r="D102" s="35" t="s">
        <v>11</v>
      </c>
      <c r="E102" s="37" t="s">
        <v>122</v>
      </c>
      <c r="F102" s="35"/>
      <c r="G102" s="41">
        <f t="shared" si="11"/>
        <v>50000</v>
      </c>
      <c r="H102" s="41">
        <f t="shared" si="11"/>
        <v>50000</v>
      </c>
    </row>
    <row r="103" spans="1:8" ht="30" customHeight="1" x14ac:dyDescent="0.2">
      <c r="A103" s="33" t="s">
        <v>21</v>
      </c>
      <c r="B103" s="30" t="s">
        <v>143</v>
      </c>
      <c r="C103" s="9" t="s">
        <v>28</v>
      </c>
      <c r="D103" s="54" t="s">
        <v>11</v>
      </c>
      <c r="E103" s="37" t="s">
        <v>122</v>
      </c>
      <c r="F103" s="54">
        <v>200</v>
      </c>
      <c r="G103" s="43">
        <v>50000</v>
      </c>
      <c r="H103" s="43">
        <v>50000</v>
      </c>
    </row>
    <row r="104" spans="1:8" ht="18" customHeight="1" x14ac:dyDescent="0.2">
      <c r="A104" s="13" t="s">
        <v>64</v>
      </c>
      <c r="B104" s="31" t="s">
        <v>143</v>
      </c>
      <c r="C104" s="4" t="s">
        <v>28</v>
      </c>
      <c r="D104" s="17" t="s">
        <v>13</v>
      </c>
      <c r="E104" s="8"/>
      <c r="F104" s="17" t="s">
        <v>0</v>
      </c>
      <c r="G104" s="48">
        <f t="shared" ref="G104:H107" si="12">G105</f>
        <v>150000</v>
      </c>
      <c r="H104" s="48">
        <f t="shared" si="12"/>
        <v>150000</v>
      </c>
    </row>
    <row r="105" spans="1:8" ht="57.75" customHeight="1" x14ac:dyDescent="0.2">
      <c r="A105" s="33" t="s">
        <v>116</v>
      </c>
      <c r="B105" s="30" t="s">
        <v>143</v>
      </c>
      <c r="C105" s="34" t="s">
        <v>28</v>
      </c>
      <c r="D105" s="35" t="s">
        <v>13</v>
      </c>
      <c r="E105" s="37" t="s">
        <v>29</v>
      </c>
      <c r="F105" s="35" t="s">
        <v>0</v>
      </c>
      <c r="G105" s="41">
        <f t="shared" si="12"/>
        <v>150000</v>
      </c>
      <c r="H105" s="41">
        <f t="shared" si="12"/>
        <v>150000</v>
      </c>
    </row>
    <row r="106" spans="1:8" ht="80.25" customHeight="1" x14ac:dyDescent="0.2">
      <c r="A106" s="33" t="s">
        <v>185</v>
      </c>
      <c r="B106" s="30" t="s">
        <v>143</v>
      </c>
      <c r="C106" s="34" t="s">
        <v>28</v>
      </c>
      <c r="D106" s="35" t="s">
        <v>13</v>
      </c>
      <c r="E106" s="37" t="s">
        <v>123</v>
      </c>
      <c r="F106" s="19" t="s">
        <v>0</v>
      </c>
      <c r="G106" s="41">
        <f t="shared" si="12"/>
        <v>150000</v>
      </c>
      <c r="H106" s="41">
        <f t="shared" si="12"/>
        <v>150000</v>
      </c>
    </row>
    <row r="107" spans="1:8" ht="24" customHeight="1" x14ac:dyDescent="0.2">
      <c r="A107" s="33" t="s">
        <v>117</v>
      </c>
      <c r="B107" s="30" t="s">
        <v>143</v>
      </c>
      <c r="C107" s="34" t="s">
        <v>28</v>
      </c>
      <c r="D107" s="35" t="s">
        <v>13</v>
      </c>
      <c r="E107" s="37" t="s">
        <v>124</v>
      </c>
      <c r="F107" s="35" t="s">
        <v>0</v>
      </c>
      <c r="G107" s="41">
        <f t="shared" si="12"/>
        <v>150000</v>
      </c>
      <c r="H107" s="41">
        <f t="shared" si="12"/>
        <v>150000</v>
      </c>
    </row>
    <row r="108" spans="1:8" ht="27.75" customHeight="1" x14ac:dyDescent="0.2">
      <c r="A108" s="33" t="s">
        <v>118</v>
      </c>
      <c r="B108" s="30" t="s">
        <v>143</v>
      </c>
      <c r="C108" s="34" t="s">
        <v>28</v>
      </c>
      <c r="D108" s="35" t="s">
        <v>13</v>
      </c>
      <c r="E108" s="37" t="s">
        <v>125</v>
      </c>
      <c r="F108" s="35"/>
      <c r="G108" s="41">
        <f>G109</f>
        <v>150000</v>
      </c>
      <c r="H108" s="41">
        <f>H109</f>
        <v>150000</v>
      </c>
    </row>
    <row r="109" spans="1:8" ht="27.75" customHeight="1" x14ac:dyDescent="0.2">
      <c r="A109" s="33" t="s">
        <v>21</v>
      </c>
      <c r="B109" s="30" t="s">
        <v>143</v>
      </c>
      <c r="C109" s="34" t="s">
        <v>28</v>
      </c>
      <c r="D109" s="35" t="s">
        <v>13</v>
      </c>
      <c r="E109" s="37" t="s">
        <v>125</v>
      </c>
      <c r="F109" s="35">
        <v>200</v>
      </c>
      <c r="G109" s="43">
        <v>150000</v>
      </c>
      <c r="H109" s="43">
        <v>150000</v>
      </c>
    </row>
    <row r="110" spans="1:8" ht="18" customHeight="1" x14ac:dyDescent="0.2">
      <c r="A110" s="13" t="s">
        <v>66</v>
      </c>
      <c r="B110" s="31" t="s">
        <v>143</v>
      </c>
      <c r="C110" s="62" t="s">
        <v>28</v>
      </c>
      <c r="D110" s="63" t="s">
        <v>19</v>
      </c>
      <c r="E110" s="8"/>
      <c r="F110" s="63"/>
      <c r="G110" s="48">
        <f>G111+G117</f>
        <v>767183.63</v>
      </c>
      <c r="H110" s="48">
        <f>H111+H117</f>
        <v>1350000</v>
      </c>
    </row>
    <row r="111" spans="1:8" ht="56.25" customHeight="1" x14ac:dyDescent="0.2">
      <c r="A111" s="33" t="s">
        <v>113</v>
      </c>
      <c r="B111" s="30" t="s">
        <v>143</v>
      </c>
      <c r="C111" s="34" t="s">
        <v>28</v>
      </c>
      <c r="D111" s="21" t="s">
        <v>19</v>
      </c>
      <c r="E111" s="37" t="s">
        <v>29</v>
      </c>
      <c r="F111" s="35"/>
      <c r="G111" s="41">
        <f t="shared" ref="G111:H113" si="13">G112</f>
        <v>717183.63</v>
      </c>
      <c r="H111" s="41">
        <f t="shared" si="13"/>
        <v>1300000</v>
      </c>
    </row>
    <row r="112" spans="1:8" ht="81" customHeight="1" x14ac:dyDescent="0.2">
      <c r="A112" s="33" t="s">
        <v>186</v>
      </c>
      <c r="B112" s="30" t="s">
        <v>143</v>
      </c>
      <c r="C112" s="34" t="s">
        <v>28</v>
      </c>
      <c r="D112" s="21" t="s">
        <v>19</v>
      </c>
      <c r="E112" s="37" t="s">
        <v>30</v>
      </c>
      <c r="F112" s="19" t="s">
        <v>0</v>
      </c>
      <c r="G112" s="41">
        <f t="shared" si="13"/>
        <v>717183.63</v>
      </c>
      <c r="H112" s="41">
        <f t="shared" si="13"/>
        <v>1300000</v>
      </c>
    </row>
    <row r="113" spans="1:8" ht="24.75" customHeight="1" x14ac:dyDescent="0.2">
      <c r="A113" s="33" t="s">
        <v>114</v>
      </c>
      <c r="B113" s="30" t="s">
        <v>143</v>
      </c>
      <c r="C113" s="34" t="s">
        <v>28</v>
      </c>
      <c r="D113" s="21" t="s">
        <v>19</v>
      </c>
      <c r="E113" s="37" t="s">
        <v>31</v>
      </c>
      <c r="F113" s="35" t="s">
        <v>0</v>
      </c>
      <c r="G113" s="41">
        <f t="shared" si="13"/>
        <v>717183.63</v>
      </c>
      <c r="H113" s="41">
        <f t="shared" si="13"/>
        <v>1300000</v>
      </c>
    </row>
    <row r="114" spans="1:8" ht="18.75" customHeight="1" x14ac:dyDescent="0.2">
      <c r="A114" s="33" t="s">
        <v>119</v>
      </c>
      <c r="B114" s="30" t="s">
        <v>143</v>
      </c>
      <c r="C114" s="34" t="s">
        <v>28</v>
      </c>
      <c r="D114" s="21" t="s">
        <v>19</v>
      </c>
      <c r="E114" s="37" t="s">
        <v>126</v>
      </c>
      <c r="F114" s="35"/>
      <c r="G114" s="41">
        <f>G115+G116</f>
        <v>717183.63</v>
      </c>
      <c r="H114" s="41">
        <f>H115+H116</f>
        <v>1300000</v>
      </c>
    </row>
    <row r="115" spans="1:8" ht="26.25" customHeight="1" x14ac:dyDescent="0.2">
      <c r="A115" s="33" t="s">
        <v>21</v>
      </c>
      <c r="B115" s="30" t="s">
        <v>143</v>
      </c>
      <c r="C115" s="34" t="s">
        <v>28</v>
      </c>
      <c r="D115" s="21" t="s">
        <v>19</v>
      </c>
      <c r="E115" s="37" t="s">
        <v>126</v>
      </c>
      <c r="F115" s="35">
        <v>200</v>
      </c>
      <c r="G115" s="43">
        <v>417183.63</v>
      </c>
      <c r="H115" s="43">
        <v>1000000</v>
      </c>
    </row>
    <row r="116" spans="1:8" ht="15.75" customHeight="1" x14ac:dyDescent="0.2">
      <c r="A116" s="33" t="s">
        <v>24</v>
      </c>
      <c r="B116" s="30" t="s">
        <v>143</v>
      </c>
      <c r="C116" s="34" t="s">
        <v>28</v>
      </c>
      <c r="D116" s="21" t="s">
        <v>19</v>
      </c>
      <c r="E116" s="37" t="s">
        <v>126</v>
      </c>
      <c r="F116" s="35">
        <v>800</v>
      </c>
      <c r="G116" s="43">
        <v>300000</v>
      </c>
      <c r="H116" s="43">
        <v>300000</v>
      </c>
    </row>
    <row r="117" spans="1:8" ht="54" customHeight="1" x14ac:dyDescent="0.2">
      <c r="A117" s="33" t="s">
        <v>192</v>
      </c>
      <c r="B117" s="54" t="s">
        <v>143</v>
      </c>
      <c r="C117" s="34" t="s">
        <v>28</v>
      </c>
      <c r="D117" s="21" t="s">
        <v>19</v>
      </c>
      <c r="E117" s="37" t="s">
        <v>194</v>
      </c>
      <c r="F117" s="35"/>
      <c r="G117" s="41">
        <f>G119</f>
        <v>50000</v>
      </c>
      <c r="H117" s="41">
        <f>H119</f>
        <v>50000</v>
      </c>
    </row>
    <row r="118" spans="1:8" ht="78.75" customHeight="1" x14ac:dyDescent="0.2">
      <c r="A118" s="33" t="s">
        <v>193</v>
      </c>
      <c r="B118" s="57" t="s">
        <v>143</v>
      </c>
      <c r="C118" s="21" t="s">
        <v>28</v>
      </c>
      <c r="D118" s="21" t="s">
        <v>19</v>
      </c>
      <c r="E118" s="30" t="s">
        <v>65</v>
      </c>
      <c r="F118" s="35"/>
      <c r="G118" s="41">
        <f>G119</f>
        <v>50000</v>
      </c>
      <c r="H118" s="41">
        <f>H119</f>
        <v>50000</v>
      </c>
    </row>
    <row r="119" spans="1:8" ht="26.25" customHeight="1" x14ac:dyDescent="0.2">
      <c r="A119" s="33" t="s">
        <v>120</v>
      </c>
      <c r="B119" s="30" t="s">
        <v>143</v>
      </c>
      <c r="C119" s="3" t="s">
        <v>28</v>
      </c>
      <c r="D119" s="54" t="s">
        <v>19</v>
      </c>
      <c r="E119" s="37" t="s">
        <v>65</v>
      </c>
      <c r="F119" s="36" t="s">
        <v>0</v>
      </c>
      <c r="G119" s="41">
        <f t="shared" ref="G119:H120" si="14">G120</f>
        <v>50000</v>
      </c>
      <c r="H119" s="41">
        <f t="shared" si="14"/>
        <v>50000</v>
      </c>
    </row>
    <row r="120" spans="1:8" ht="17.25" customHeight="1" x14ac:dyDescent="0.2">
      <c r="A120" s="33" t="s">
        <v>121</v>
      </c>
      <c r="B120" s="30" t="s">
        <v>143</v>
      </c>
      <c r="C120" s="34" t="s">
        <v>28</v>
      </c>
      <c r="D120" s="21" t="s">
        <v>19</v>
      </c>
      <c r="E120" s="37" t="s">
        <v>127</v>
      </c>
      <c r="F120" s="35" t="s">
        <v>0</v>
      </c>
      <c r="G120" s="41">
        <f t="shared" si="14"/>
        <v>50000</v>
      </c>
      <c r="H120" s="41">
        <f t="shared" si="14"/>
        <v>50000</v>
      </c>
    </row>
    <row r="121" spans="1:8" ht="28.5" customHeight="1" x14ac:dyDescent="0.2">
      <c r="A121" s="33" t="s">
        <v>21</v>
      </c>
      <c r="B121" s="30" t="s">
        <v>143</v>
      </c>
      <c r="C121" s="34" t="s">
        <v>28</v>
      </c>
      <c r="D121" s="21" t="s">
        <v>19</v>
      </c>
      <c r="E121" s="37" t="s">
        <v>127</v>
      </c>
      <c r="F121" s="19">
        <v>200</v>
      </c>
      <c r="G121" s="41">
        <v>50000</v>
      </c>
      <c r="H121" s="41">
        <v>50000</v>
      </c>
    </row>
    <row r="122" spans="1:8" ht="17.25" customHeight="1" x14ac:dyDescent="0.2">
      <c r="A122" s="2" t="s">
        <v>72</v>
      </c>
      <c r="B122" s="31" t="s">
        <v>143</v>
      </c>
      <c r="C122" s="4" t="s">
        <v>58</v>
      </c>
      <c r="D122" s="17" t="s">
        <v>0</v>
      </c>
      <c r="E122" s="4" t="s">
        <v>0</v>
      </c>
      <c r="F122" s="17" t="s">
        <v>0</v>
      </c>
      <c r="G122" s="48">
        <f t="shared" ref="G122:H127" si="15">G123</f>
        <v>350000</v>
      </c>
      <c r="H122" s="48">
        <f t="shared" si="15"/>
        <v>350000</v>
      </c>
    </row>
    <row r="123" spans="1:8" ht="17.25" customHeight="1" x14ac:dyDescent="0.2">
      <c r="A123" s="2" t="s">
        <v>73</v>
      </c>
      <c r="B123" s="31" t="s">
        <v>143</v>
      </c>
      <c r="C123" s="4" t="s">
        <v>58</v>
      </c>
      <c r="D123" s="17" t="s">
        <v>11</v>
      </c>
      <c r="E123" s="4" t="s">
        <v>0</v>
      </c>
      <c r="F123" s="17" t="s">
        <v>0</v>
      </c>
      <c r="G123" s="48">
        <f t="shared" si="15"/>
        <v>350000</v>
      </c>
      <c r="H123" s="48">
        <f t="shared" si="15"/>
        <v>350000</v>
      </c>
    </row>
    <row r="124" spans="1:8" ht="39.75" customHeight="1" x14ac:dyDescent="0.2">
      <c r="A124" s="14" t="s">
        <v>128</v>
      </c>
      <c r="B124" s="18" t="s">
        <v>143</v>
      </c>
      <c r="C124" s="3" t="s">
        <v>58</v>
      </c>
      <c r="D124" s="36" t="s">
        <v>11</v>
      </c>
      <c r="E124" s="37" t="s">
        <v>69</v>
      </c>
      <c r="F124" s="36" t="s">
        <v>0</v>
      </c>
      <c r="G124" s="41">
        <f t="shared" si="15"/>
        <v>350000</v>
      </c>
      <c r="H124" s="41">
        <f t="shared" si="15"/>
        <v>350000</v>
      </c>
    </row>
    <row r="125" spans="1:8" ht="79.5" customHeight="1" x14ac:dyDescent="0.2">
      <c r="A125" s="14" t="s">
        <v>187</v>
      </c>
      <c r="B125" s="54" t="s">
        <v>143</v>
      </c>
      <c r="C125" s="34" t="s">
        <v>58</v>
      </c>
      <c r="D125" s="35" t="s">
        <v>11</v>
      </c>
      <c r="E125" s="37" t="s">
        <v>70</v>
      </c>
      <c r="F125" s="35" t="s">
        <v>0</v>
      </c>
      <c r="G125" s="41">
        <f t="shared" si="15"/>
        <v>350000</v>
      </c>
      <c r="H125" s="41">
        <f t="shared" si="15"/>
        <v>350000</v>
      </c>
    </row>
    <row r="126" spans="1:8" ht="27" customHeight="1" x14ac:dyDescent="0.2">
      <c r="A126" s="14" t="s">
        <v>129</v>
      </c>
      <c r="B126" s="30" t="s">
        <v>143</v>
      </c>
      <c r="C126" s="34" t="s">
        <v>58</v>
      </c>
      <c r="D126" s="35" t="s">
        <v>11</v>
      </c>
      <c r="E126" s="37" t="s">
        <v>71</v>
      </c>
      <c r="F126" s="19" t="s">
        <v>0</v>
      </c>
      <c r="G126" s="41">
        <f t="shared" si="15"/>
        <v>350000</v>
      </c>
      <c r="H126" s="41">
        <f t="shared" si="15"/>
        <v>350000</v>
      </c>
    </row>
    <row r="127" spans="1:8" ht="25.5" customHeight="1" x14ac:dyDescent="0.2">
      <c r="A127" s="14" t="s">
        <v>188</v>
      </c>
      <c r="B127" s="30" t="s">
        <v>143</v>
      </c>
      <c r="C127" s="34" t="s">
        <v>58</v>
      </c>
      <c r="D127" s="35" t="s">
        <v>11</v>
      </c>
      <c r="E127" s="37" t="s">
        <v>130</v>
      </c>
      <c r="F127" s="35" t="s">
        <v>0</v>
      </c>
      <c r="G127" s="41">
        <f t="shared" si="15"/>
        <v>350000</v>
      </c>
      <c r="H127" s="41">
        <f t="shared" si="15"/>
        <v>350000</v>
      </c>
    </row>
    <row r="128" spans="1:8" ht="19.5" customHeight="1" x14ac:dyDescent="0.2">
      <c r="A128" s="14" t="s">
        <v>23</v>
      </c>
      <c r="B128" s="30" t="s">
        <v>143</v>
      </c>
      <c r="C128" s="34" t="s">
        <v>58</v>
      </c>
      <c r="D128" s="35" t="s">
        <v>11</v>
      </c>
      <c r="E128" s="37" t="s">
        <v>130</v>
      </c>
      <c r="F128" s="35">
        <v>300</v>
      </c>
      <c r="G128" s="43">
        <v>350000</v>
      </c>
      <c r="H128" s="43">
        <v>350000</v>
      </c>
    </row>
    <row r="129" spans="1:8" ht="16.5" customHeight="1" x14ac:dyDescent="0.2">
      <c r="A129" s="2" t="s">
        <v>74</v>
      </c>
      <c r="B129" s="31" t="s">
        <v>143</v>
      </c>
      <c r="C129" s="4" t="s">
        <v>36</v>
      </c>
      <c r="D129" s="17" t="s">
        <v>0</v>
      </c>
      <c r="E129" s="4" t="s">
        <v>0</v>
      </c>
      <c r="F129" s="17" t="s">
        <v>0</v>
      </c>
      <c r="G129" s="48">
        <f t="shared" ref="G129:H131" si="16">G130</f>
        <v>45000</v>
      </c>
      <c r="H129" s="48">
        <f t="shared" si="16"/>
        <v>45000</v>
      </c>
    </row>
    <row r="130" spans="1:8" ht="17.25" customHeight="1" x14ac:dyDescent="0.2">
      <c r="A130" s="15" t="s">
        <v>131</v>
      </c>
      <c r="B130" s="31" t="s">
        <v>143</v>
      </c>
      <c r="C130" s="4" t="s">
        <v>36</v>
      </c>
      <c r="D130" s="17" t="s">
        <v>11</v>
      </c>
      <c r="E130" s="4"/>
      <c r="F130" s="17" t="s">
        <v>0</v>
      </c>
      <c r="G130" s="48">
        <f t="shared" si="16"/>
        <v>45000</v>
      </c>
      <c r="H130" s="48">
        <f t="shared" si="16"/>
        <v>45000</v>
      </c>
    </row>
    <row r="131" spans="1:8" ht="54" customHeight="1" x14ac:dyDescent="0.2">
      <c r="A131" s="32" t="s">
        <v>189</v>
      </c>
      <c r="B131" s="18" t="s">
        <v>143</v>
      </c>
      <c r="C131" s="34" t="s">
        <v>36</v>
      </c>
      <c r="D131" s="21" t="s">
        <v>11</v>
      </c>
      <c r="E131" s="37" t="s">
        <v>40</v>
      </c>
      <c r="F131" s="35" t="s">
        <v>0</v>
      </c>
      <c r="G131" s="41">
        <f t="shared" si="16"/>
        <v>45000</v>
      </c>
      <c r="H131" s="41">
        <f t="shared" si="16"/>
        <v>45000</v>
      </c>
    </row>
    <row r="132" spans="1:8" ht="93.75" customHeight="1" x14ac:dyDescent="0.2">
      <c r="A132" s="32" t="s">
        <v>190</v>
      </c>
      <c r="B132" s="30" t="s">
        <v>143</v>
      </c>
      <c r="C132" s="34" t="s">
        <v>36</v>
      </c>
      <c r="D132" s="21" t="s">
        <v>11</v>
      </c>
      <c r="E132" s="37" t="s">
        <v>136</v>
      </c>
      <c r="F132" s="19" t="s">
        <v>0</v>
      </c>
      <c r="G132" s="41">
        <f>G133+G136</f>
        <v>45000</v>
      </c>
      <c r="H132" s="41">
        <f>H133+H136</f>
        <v>45000</v>
      </c>
    </row>
    <row r="133" spans="1:8" ht="44.25" customHeight="1" x14ac:dyDescent="0.2">
      <c r="A133" s="14" t="s">
        <v>132</v>
      </c>
      <c r="B133" s="30" t="s">
        <v>143</v>
      </c>
      <c r="C133" s="34" t="s">
        <v>36</v>
      </c>
      <c r="D133" s="21" t="s">
        <v>11</v>
      </c>
      <c r="E133" s="37" t="s">
        <v>137</v>
      </c>
      <c r="F133" s="35" t="s">
        <v>0</v>
      </c>
      <c r="G133" s="41">
        <f>G134</f>
        <v>15000</v>
      </c>
      <c r="H133" s="41">
        <f>H134</f>
        <v>15000</v>
      </c>
    </row>
    <row r="134" spans="1:8" ht="54" customHeight="1" x14ac:dyDescent="0.2">
      <c r="A134" s="14" t="s">
        <v>133</v>
      </c>
      <c r="B134" s="30" t="s">
        <v>143</v>
      </c>
      <c r="C134" s="34" t="s">
        <v>36</v>
      </c>
      <c r="D134" s="21" t="s">
        <v>11</v>
      </c>
      <c r="E134" s="37" t="s">
        <v>138</v>
      </c>
      <c r="F134" s="35"/>
      <c r="G134" s="41">
        <f>G135</f>
        <v>15000</v>
      </c>
      <c r="H134" s="41">
        <f>H135</f>
        <v>15000</v>
      </c>
    </row>
    <row r="135" spans="1:8" ht="24" x14ac:dyDescent="0.2">
      <c r="A135" s="14" t="s">
        <v>21</v>
      </c>
      <c r="B135" s="54" t="s">
        <v>143</v>
      </c>
      <c r="C135" s="3" t="s">
        <v>36</v>
      </c>
      <c r="D135" s="54" t="s">
        <v>11</v>
      </c>
      <c r="E135" s="37" t="s">
        <v>138</v>
      </c>
      <c r="F135" s="36">
        <v>200</v>
      </c>
      <c r="G135" s="41">
        <v>15000</v>
      </c>
      <c r="H135" s="41">
        <v>15000</v>
      </c>
    </row>
    <row r="136" spans="1:8" ht="24" x14ac:dyDescent="0.2">
      <c r="A136" s="14" t="s">
        <v>134</v>
      </c>
      <c r="B136" s="54" t="s">
        <v>143</v>
      </c>
      <c r="C136" s="34" t="s">
        <v>36</v>
      </c>
      <c r="D136" s="21" t="s">
        <v>11</v>
      </c>
      <c r="E136" s="37" t="s">
        <v>139</v>
      </c>
      <c r="F136" s="35" t="s">
        <v>0</v>
      </c>
      <c r="G136" s="41">
        <f>G137</f>
        <v>30000</v>
      </c>
      <c r="H136" s="41">
        <f>H137</f>
        <v>30000</v>
      </c>
    </row>
    <row r="137" spans="1:8" ht="36" x14ac:dyDescent="0.2">
      <c r="A137" s="14" t="s">
        <v>135</v>
      </c>
      <c r="B137" s="54" t="s">
        <v>143</v>
      </c>
      <c r="C137" s="34" t="s">
        <v>36</v>
      </c>
      <c r="D137" s="21" t="s">
        <v>11</v>
      </c>
      <c r="E137" s="37" t="s">
        <v>140</v>
      </c>
      <c r="F137" s="19" t="s">
        <v>0</v>
      </c>
      <c r="G137" s="41">
        <f>G138</f>
        <v>30000</v>
      </c>
      <c r="H137" s="41">
        <f>H138</f>
        <v>30000</v>
      </c>
    </row>
    <row r="138" spans="1:8" ht="24" x14ac:dyDescent="0.2">
      <c r="A138" s="14" t="s">
        <v>21</v>
      </c>
      <c r="B138" s="54" t="s">
        <v>143</v>
      </c>
      <c r="C138" s="34" t="s">
        <v>36</v>
      </c>
      <c r="D138" s="21" t="s">
        <v>11</v>
      </c>
      <c r="E138" s="37" t="s">
        <v>140</v>
      </c>
      <c r="F138" s="35" t="s">
        <v>161</v>
      </c>
      <c r="G138" s="41">
        <v>30000</v>
      </c>
      <c r="H138" s="41">
        <v>30000</v>
      </c>
    </row>
  </sheetData>
  <mergeCells count="12">
    <mergeCell ref="G40:G41"/>
    <mergeCell ref="H40:H41"/>
    <mergeCell ref="A40:A41"/>
    <mergeCell ref="D1:H1"/>
    <mergeCell ref="A3:H3"/>
    <mergeCell ref="A2:G2"/>
    <mergeCell ref="A21:A23"/>
    <mergeCell ref="B40:B41"/>
    <mergeCell ref="C40:C41"/>
    <mergeCell ref="D40:D41"/>
    <mergeCell ref="E40:E41"/>
    <mergeCell ref="F40:F41"/>
  </mergeCells>
  <pageMargins left="0.39370078740157483" right="0.39370078740157483" top="0.56000000000000005" bottom="0.39370078740157483" header="0.31496062992125984" footer="0.31496062992125984"/>
  <pageSetup paperSize="9" scale="93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2022-12-14T12:25:32Z</dcterms:modified>
</cp:coreProperties>
</file>