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600" windowHeight="10425"/>
  </bookViews>
  <sheets>
    <sheet name="Table1" sheetId="1" r:id="rId1"/>
  </sheets>
  <definedNames>
    <definedName name="_xlnm.Print_Titles" localSheetId="0">Table1!$7:$7</definedName>
  </definedNames>
  <calcPr calcId="152511"/>
</workbook>
</file>

<file path=xl/calcChain.xml><?xml version="1.0" encoding="utf-8"?>
<calcChain xmlns="http://schemas.openxmlformats.org/spreadsheetml/2006/main">
  <c r="D52" i="1" l="1"/>
  <c r="D55" i="1" l="1"/>
  <c r="D46" i="1" l="1"/>
  <c r="D45" i="1" s="1"/>
  <c r="D22" i="1" l="1"/>
  <c r="D21" i="1" s="1"/>
  <c r="D25" i="1"/>
  <c r="D53" i="1" l="1"/>
  <c r="D50" i="1" l="1"/>
  <c r="D39" i="1" l="1"/>
  <c r="D38" i="1" s="1"/>
  <c r="D43" i="1" l="1"/>
  <c r="D42" i="1" s="1"/>
  <c r="D41" i="1" s="1"/>
  <c r="D57" i="1" l="1"/>
  <c r="D49" i="1" s="1"/>
  <c r="D48" i="1" s="1"/>
  <c r="D36" i="1" l="1"/>
  <c r="D34" i="1"/>
  <c r="D30" i="1"/>
  <c r="D28" i="1"/>
  <c r="D16" i="1"/>
  <c r="D15" i="1" s="1"/>
  <c r="D11" i="1"/>
  <c r="D10" i="1" s="1"/>
  <c r="D33" i="1" l="1"/>
  <c r="D32" i="1" s="1"/>
  <c r="D27" i="1"/>
  <c r="D24" i="1" s="1"/>
  <c r="D9" i="1" l="1"/>
  <c r="D8" i="1" s="1"/>
</calcChain>
</file>

<file path=xl/sharedStrings.xml><?xml version="1.0" encoding="utf-8"?>
<sst xmlns="http://schemas.openxmlformats.org/spreadsheetml/2006/main" count="120" uniqueCount="110">
  <si>
    <t/>
  </si>
  <si>
    <t>(рублей)</t>
  </si>
  <si>
    <t>Код бюджетной классификации Российской Федерации</t>
  </si>
  <si>
    <t>Наименование доходов</t>
  </si>
  <si>
    <t>Сумма</t>
  </si>
  <si>
    <t>1</t>
  </si>
  <si>
    <t>2</t>
  </si>
  <si>
    <t>3</t>
  </si>
  <si>
    <t>ВСЕГО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</si>
  <si>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</si>
  <si>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</si>
  <si>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</si>
  <si>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</si>
  <si>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</si>
  <si>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</si>
  <si>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</si>
  <si>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</si>
  <si>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</si>
  <si>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</si>
  <si>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</si>
  <si>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</si>
  <si>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</si>
  <si>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</si>
  <si>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</si>
  <si>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</si>
  <si>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1 06 00000 00 0000 000</t>
  </si>
  <si>
    <t>НАЛОГИ НА ИМУЩЕСТВО</t>
  </si>
  <si>
    <t>1 06 04011 02 0000 110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</si>
  <si>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</si>
  <si>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</si>
  <si>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</si>
  <si>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</si>
  <si>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1 14 00000 00 0000 000</t>
  </si>
  <si>
    <t>ДОХОДЫ ОТ ПРОДАЖИ МАТЕРИАЛЬНЫХ И НЕМАТЕРИАЛЬНЫХ АКТИВОВ</t>
  </si>
  <si>
    <t>1 14 06000 00 0000 430</t>
  </si>
  <si>
    <t>Доходы от продажи земельных участков, находящихся в государственной и муниципальной собственности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</si>
  <si>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</si>
  <si>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</si>
  <si>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</si>
  <si>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</si>
  <si>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</si>
  <si>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</si>
  <si>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1 06 01000 00 0000 110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</si>
  <si>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</si>
  <si>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</si>
  <si>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1 06 01030 13 0000 110</t>
  </si>
  <si>
    <t>1 06 06000 00 0000 110</t>
  </si>
  <si>
    <t>Земельный налог</t>
  </si>
  <si>
    <t>Земельный налог с организаций</t>
  </si>
  <si>
    <t>1 06 06033 13 0000 110</t>
  </si>
  <si>
    <t>Земельный налог с организаций, обладающих земельным участком, расположенным в границах городских поселений</t>
  </si>
  <si>
    <t>1 06 06040 00 0000 110</t>
  </si>
  <si>
    <t>Земельный налог с физических лиц</t>
  </si>
  <si>
    <t>1 06 06043 13 0000 110</t>
  </si>
  <si>
    <t>Земельный налог с физических лиц, обладающих земельным участком, расположенным в границах городских поселений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</si>
  <si>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</si>
  <si>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</si>
  <si>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1 11 05013 13 0000 120</t>
  </si>
  <si>
    <t>1 11 05030 00 0000 120</t>
  </si>
  <si>
    <t>1 11 05035 13 0000 120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</si>
  <si>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</si>
  <si>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1 14 06010 00 0000 430</t>
  </si>
  <si>
    <t>Доходы от продажи земельных участков, государственная собственность на которые не разграничена</t>
  </si>
  <si>
    <t>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</si>
  <si>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</si>
  <si>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</si>
  <si>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томчисле казенных)</t>
  </si>
  <si>
    <t>1 11 09040 00 0000 120</t>
  </si>
  <si>
    <t>1 11 09045 13 0000 120</t>
  </si>
  <si>
    <t>1 03 02231 01 0000 110</t>
  </si>
  <si>
    <t>1 03 02241 01 0000 110</t>
  </si>
  <si>
    <t>1 03 02251 01 0000 110</t>
  </si>
  <si>
    <t>1 03 02261 01 0000 110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</si>
  <si>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</si>
  <si>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</si>
  <si>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</si>
  <si>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</si>
  <si>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Прочие поступления от использования имущества, находящихся в собственности городских поселений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</si>
  <si>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посупления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</si>
  <si>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2 02 35118 13 0000 150</t>
  </si>
  <si>
    <t>2 02 30000 00 0000 150</t>
  </si>
  <si>
    <t>2 02 10000 00 0000 150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</si>
  <si>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</si>
  <si>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2 02 16001 00 0000 150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</si>
  <si>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</si>
  <si>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2 02 20000 00 0000 150</t>
  </si>
  <si>
    <t>Субсидии бюджетам бюджетной системы</t>
  </si>
  <si>
    <t>2 02 25555 00 0000 150</t>
  </si>
  <si>
    <t>Субсидии бюджетам на реализацию программ формирования современной городской среды</t>
  </si>
  <si>
    <t>2 02 25555 13 0000 150</t>
  </si>
  <si>
    <t>Субсидии бюджетам городских поселений на реализацию программ формирования современной городской среды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</si>
  <si>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</si>
  <si>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</si>
  <si>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</si>
  <si>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</si>
  <si>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</si>
  <si>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</si>
  <si>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1 05 03010 01 0000 110</t>
  </si>
  <si>
    <t>Прогнозируемое поступление доходов в бюджет муниципального образования "поселок Иванино" Курчатовского района Курской области в 2022 году</t>
  </si>
  <si>
    <t>1 16 00000 00 0000 000</t>
  </si>
  <si>
    <t>ШТРАФЫ, САНКЦИИ, ВОЗМЕЩЕНИЕ УЩЕРБА</t>
  </si>
  <si>
    <t>1 16 02000 02 0000 140</t>
  </si>
  <si>
    <t>1 16 02020 02 0000 140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</si>
  <si>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</si>
  <si>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</si>
  <si>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2 02 29999 00 0000 150</t>
  </si>
  <si>
    <t>Прочие субсидии</t>
  </si>
  <si>
    <t>2 02 29999 13 0000 150</t>
  </si>
  <si>
    <t>Прочие субсидии бюджетам городских поселений</t>
  </si>
  <si>
    <t>Приложение № 3 
к решению Собрания депутатов 
поселка Иванино Курчатовского района     
Курской области №10/7с от 15.12.2021г.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</si>
</sst>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&quot;р.&quot;_-;\-* #,##0.00&quot;р.&quot;_-;_-* &quot;-&quot;??&quot;р.&quot;_-;_-@_-"/>
  </numFmts>
  <fonts count="5" x14ac:knownFonts="1">
    <font>
      <sz val="10"/>
      <color rgb="FF000000"/>
      <name val="Times New Roman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">
    <xf numFmtId="44" fontId="0" fillId="0" borderId="0">
      <alignment vertical="top" wrapText="1"/>
    </xf>
  </cellStyleXfs>
  <cellXfs count="55">
    <xf numFmtId="44" fontId="0" fillId="0" borderId="0" xfId="0" applyNumberFormat="1" applyFont="1" applyFill="1" applyAlignment="1">
      <alignment vertical="top" wrapText="1"/>
    </xf>
    <xf numFmtId="0" fontId="1" fillId="0" borderId="0" xfId="0" applyNumberFormat="1" applyFont="1" applyFill="1" applyAlignment="1">
      <alignment horizontal="center" vertical="center" wrapText="1"/>
    </xf>
    <xf numFmtId="0" fontId="0" fillId="0" borderId="0" xfId="0" applyNumberFormat="1" applyFont="1" applyFill="1" applyAlignment="1">
      <alignment horizontal="right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top" wrapText="1"/>
    </xf>
    <xf numFmtId="0" fontId="1" fillId="0" borderId="1" xfId="0" applyNumberFormat="1" applyFont="1" applyFill="1" applyBorder="1" applyAlignment="1">
      <alignment vertical="top" wrapText="1"/>
    </xf>
    <xf numFmtId="0" fontId="0" fillId="0" borderId="1" xfId="0" applyNumberFormat="1" applyFont="1" applyFill="1" applyBorder="1" applyAlignment="1">
      <alignment vertical="top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top" wrapText="1"/>
    </xf>
    <xf numFmtId="0" fontId="0" fillId="0" borderId="0" xfId="0" applyNumberFormat="1" applyFont="1" applyFill="1" applyAlignment="1">
      <alignment vertical="top" wrapText="1"/>
    </xf>
    <xf numFmtId="0" fontId="4" fillId="0" borderId="1" xfId="0" applyNumberFormat="1" applyFont="1" applyFill="1" applyBorder="1" applyAlignment="1">
      <alignment vertical="top" wrapText="1"/>
    </xf>
    <xf numFmtId="44" fontId="4" fillId="0" borderId="0" xfId="0" applyNumberFormat="1" applyFont="1" applyFill="1" applyAlignment="1">
      <alignment vertical="top" wrapText="1"/>
    </xf>
    <xf numFmtId="0" fontId="1" fillId="0" borderId="1" xfId="0" applyNumberFormat="1" applyFont="1" applyFill="1" applyBorder="1" applyAlignment="1">
      <alignment vertical="top" wrapText="1"/>
    </xf>
    <xf numFmtId="0" fontId="4" fillId="0" borderId="1" xfId="0" applyNumberFormat="1" applyFont="1" applyFill="1" applyBorder="1" applyAlignment="1">
      <alignment vertical="top" wrapText="1"/>
    </xf>
    <xf numFmtId="2" fontId="1" fillId="0" borderId="1" xfId="0" applyNumberFormat="1" applyFont="1" applyFill="1" applyBorder="1" applyAlignment="1">
      <alignment vertical="top" wrapText="1"/>
    </xf>
    <xf numFmtId="2" fontId="0" fillId="0" borderId="1" xfId="0" applyNumberFormat="1" applyFont="1" applyFill="1" applyBorder="1" applyAlignment="1">
      <alignment vertical="top" wrapText="1"/>
    </xf>
    <xf numFmtId="2" fontId="4" fillId="0" borderId="1" xfId="0" applyNumberFormat="1" applyFont="1" applyFill="1" applyBorder="1" applyAlignment="1">
      <alignment vertical="top" wrapText="1"/>
    </xf>
    <xf numFmtId="0" fontId="4" fillId="0" borderId="1" xfId="0" applyNumberFormat="1" applyFont="1" applyFill="1" applyBorder="1" applyAlignment="1">
      <alignment vertical="top" wrapText="1"/>
    </xf>
    <xf numFmtId="0" fontId="4" fillId="0" borderId="1" xfId="0" applyNumberFormat="1" applyFont="1" applyFill="1" applyBorder="1" applyAlignment="1">
      <alignment vertical="top" wrapText="1"/>
    </xf>
    <xf numFmtId="44" fontId="1" fillId="0" borderId="0" xfId="0" applyNumberFormat="1" applyFont="1" applyFill="1" applyAlignment="1">
      <alignment vertical="top" wrapText="1"/>
    </xf>
    <xf numFmtId="0" fontId="4" fillId="0" borderId="4" xfId="0" applyNumberFormat="1" applyFont="1" applyFill="1" applyBorder="1" applyAlignment="1">
      <alignment vertical="top" wrapText="1"/>
    </xf>
    <xf numFmtId="2" fontId="0" fillId="0" borderId="4" xfId="0" applyNumberFormat="1" applyFont="1" applyFill="1" applyBorder="1" applyAlignment="1">
      <alignment vertical="top" wrapText="1"/>
    </xf>
    <xf numFmtId="0" fontId="1" fillId="0" borderId="1" xfId="0" applyNumberFormat="1" applyFont="1" applyFill="1" applyBorder="1" applyAlignment="1">
      <alignment vertical="top" wrapText="1"/>
    </xf>
    <xf numFmtId="0" fontId="4" fillId="0" borderId="1" xfId="0" applyNumberFormat="1" applyFont="1" applyFill="1" applyBorder="1" applyAlignment="1">
      <alignment vertical="top" wrapText="1"/>
    </xf>
    <xf numFmtId="0" fontId="1" fillId="0" borderId="1" xfId="0" applyNumberFormat="1" applyFont="1" applyFill="1" applyBorder="1" applyAlignment="1">
      <alignment vertical="top" wrapText="1"/>
    </xf>
    <xf numFmtId="0" fontId="4" fillId="0" borderId="1" xfId="0" applyNumberFormat="1" applyFont="1" applyFill="1" applyBorder="1" applyAlignment="1">
      <alignment vertical="top" wrapText="1"/>
    </xf>
    <xf numFmtId="0" fontId="0" fillId="0" borderId="4" xfId="0" applyNumberFormat="1" applyFont="1" applyFill="1" applyBorder="1" applyAlignment="1">
      <alignment vertical="top" wrapText="1"/>
    </xf>
    <xf numFmtId="0" fontId="4" fillId="0" borderId="1" xfId="0" applyNumberFormat="1" applyFont="1" applyFill="1" applyBorder="1" applyAlignment="1">
      <alignment vertical="top" wrapText="1"/>
    </xf>
    <xf numFmtId="0" fontId="1" fillId="0" borderId="7" xfId="0" applyNumberFormat="1" applyFont="1" applyFill="1" applyBorder="1" applyAlignment="1">
      <alignment vertical="top" wrapText="1"/>
    </xf>
    <xf numFmtId="2" fontId="1" fillId="0" borderId="7" xfId="0" applyNumberFormat="1" applyFont="1" applyFill="1" applyBorder="1" applyAlignment="1">
      <alignment vertical="top" wrapText="1"/>
    </xf>
    <xf numFmtId="0" fontId="1" fillId="0" borderId="2" xfId="0" applyNumberFormat="1" applyFont="1" applyFill="1" applyBorder="1" applyAlignment="1">
      <alignment vertical="top" wrapText="1"/>
    </xf>
    <xf numFmtId="0" fontId="1" fillId="0" borderId="3" xfId="0" applyNumberFormat="1" applyFont="1" applyFill="1" applyBorder="1" applyAlignment="1">
      <alignment vertical="top" wrapText="1"/>
    </xf>
    <xf numFmtId="0" fontId="4" fillId="0" borderId="2" xfId="0" applyNumberFormat="1" applyFont="1" applyFill="1" applyBorder="1" applyAlignment="1">
      <alignment vertical="top" wrapText="1"/>
    </xf>
    <xf numFmtId="0" fontId="4" fillId="0" borderId="3" xfId="0" applyNumberFormat="1" applyFont="1" applyFill="1" applyBorder="1" applyAlignment="1">
      <alignment vertical="top" wrapText="1"/>
    </xf>
    <xf numFmtId="0" fontId="1" fillId="0" borderId="1" xfId="0" applyNumberFormat="1" applyFont="1" applyFill="1" applyBorder="1" applyAlignment="1">
      <alignment vertical="top" wrapText="1"/>
    </xf>
    <xf numFmtId="0" fontId="4" fillId="0" borderId="1" xfId="0" applyNumberFormat="1" applyFont="1" applyFill="1" applyBorder="1" applyAlignment="1">
      <alignment vertical="top" wrapText="1"/>
    </xf>
    <xf numFmtId="0" fontId="0" fillId="0" borderId="1" xfId="0" applyNumberFormat="1" applyFont="1" applyFill="1" applyBorder="1" applyAlignment="1">
      <alignment vertical="top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0" fillId="0" borderId="4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top" wrapText="1"/>
    </xf>
    <xf numFmtId="0" fontId="0" fillId="0" borderId="2" xfId="0" applyNumberFormat="1" applyFont="1" applyFill="1" applyBorder="1" applyAlignment="1">
      <alignment vertical="top" wrapText="1"/>
    </xf>
    <xf numFmtId="44" fontId="0" fillId="0" borderId="3" xfId="0" applyNumberFormat="1" applyFont="1" applyFill="1" applyBorder="1" applyAlignment="1">
      <alignment vertical="top" wrapText="1"/>
    </xf>
    <xf numFmtId="44" fontId="4" fillId="0" borderId="3" xfId="0" applyNumberFormat="1" applyFont="1" applyFill="1" applyBorder="1" applyAlignment="1">
      <alignment vertical="top" wrapText="1"/>
    </xf>
    <xf numFmtId="0" fontId="1" fillId="0" borderId="7" xfId="0" applyNumberFormat="1" applyFont="1" applyFill="1" applyBorder="1" applyAlignment="1">
      <alignment vertical="top" wrapText="1"/>
    </xf>
    <xf numFmtId="0" fontId="4" fillId="0" borderId="4" xfId="0" applyNumberFormat="1" applyFont="1" applyFill="1" applyBorder="1" applyAlignment="1">
      <alignment vertical="top" wrapText="1"/>
    </xf>
    <xf numFmtId="0" fontId="0" fillId="0" borderId="4" xfId="0" applyNumberFormat="1" applyFont="1" applyFill="1" applyBorder="1" applyAlignment="1">
      <alignment vertical="top" wrapText="1"/>
    </xf>
    <xf numFmtId="44" fontId="1" fillId="0" borderId="3" xfId="0" applyNumberFormat="1" applyFont="1" applyFill="1" applyBorder="1" applyAlignment="1">
      <alignment vertical="top" wrapText="1"/>
    </xf>
    <xf numFmtId="0" fontId="4" fillId="0" borderId="5" xfId="0" applyNumberFormat="1" applyFont="1" applyFill="1" applyBorder="1" applyAlignment="1">
      <alignment vertical="top" wrapText="1"/>
    </xf>
    <xf numFmtId="44" fontId="0" fillId="0" borderId="6" xfId="0" applyNumberFormat="1" applyFont="1" applyFill="1" applyBorder="1" applyAlignment="1">
      <alignment vertical="top" wrapText="1"/>
    </xf>
    <xf numFmtId="0" fontId="1" fillId="0" borderId="8" xfId="0" applyNumberFormat="1" applyFont="1" applyFill="1" applyBorder="1" applyAlignment="1">
      <alignment vertical="top" wrapText="1"/>
    </xf>
    <xf numFmtId="0" fontId="1" fillId="0" borderId="9" xfId="0" applyNumberFormat="1" applyFont="1" applyFill="1" applyBorder="1" applyAlignment="1">
      <alignment vertical="top" wrapText="1"/>
    </xf>
    <xf numFmtId="44" fontId="1" fillId="0" borderId="10" xfId="0" applyNumberFormat="1" applyFont="1" applyFill="1" applyBorder="1" applyAlignment="1">
      <alignment vertical="top" wrapText="1"/>
    </xf>
    <xf numFmtId="2" fontId="1" fillId="0" borderId="8" xfId="0" applyNumberFormat="1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8"/>
  <sheetViews>
    <sheetView tabSelected="1" workbookViewId="0">
      <selection activeCell="D53" sqref="D53"/>
    </sheetView>
  </sheetViews>
  <sheetFormatPr defaultRowHeight="12.75" x14ac:dyDescent="0.2"/>
  <cols>
    <col min="1" max="1" width="24.1640625" customWidth="1"/>
    <col min="2" max="2" width="48.33203125" customWidth="1"/>
    <col min="3" max="3" width="21.1640625" customWidth="1"/>
    <col min="4" max="4" width="19" style="9" customWidth="1"/>
  </cols>
  <sheetData>
    <row r="1" spans="1:4" x14ac:dyDescent="0.2">
      <c r="A1" t="s">
        <v>0</v>
      </c>
    </row>
    <row r="2" spans="1:4" ht="58.5" customHeight="1" x14ac:dyDescent="0.2">
      <c r="A2" s="1" t="s">
        <v>0</v>
      </c>
      <c r="B2" s="1" t="s">
        <v>0</v>
      </c>
      <c r="C2" s="37" t="s">
        <v>109</v>
      </c>
      <c r="D2" s="38"/>
    </row>
    <row r="3" spans="1:4" ht="18" customHeight="1" x14ac:dyDescent="0.2">
      <c r="A3" s="1" t="s">
        <v>0</v>
      </c>
      <c r="B3" s="1" t="s">
        <v>0</v>
      </c>
      <c r="C3" s="1" t="s">
        <v>0</v>
      </c>
      <c r="D3" s="1" t="s">
        <v>0</v>
      </c>
    </row>
    <row r="4" spans="1:4" ht="31.5" customHeight="1" x14ac:dyDescent="0.2">
      <c r="A4" s="39" t="s">
        <v>98</v>
      </c>
      <c r="B4" s="39"/>
      <c r="C4" s="39"/>
      <c r="D4" s="39"/>
    </row>
    <row r="5" spans="1:4" ht="18" customHeight="1" x14ac:dyDescent="0.2">
      <c r="A5" s="1" t="s">
        <v>0</v>
      </c>
      <c r="B5" s="1" t="s">
        <v>0</v>
      </c>
      <c r="C5" s="1" t="s">
        <v>0</v>
      </c>
      <c r="D5" s="2" t="s">
        <v>1</v>
      </c>
    </row>
    <row r="6" spans="1:4" ht="43.35" customHeight="1" x14ac:dyDescent="0.2">
      <c r="A6" s="3" t="s">
        <v>2</v>
      </c>
      <c r="B6" s="40" t="s">
        <v>3</v>
      </c>
      <c r="C6" s="40"/>
      <c r="D6" s="7" t="s">
        <v>4</v>
      </c>
    </row>
    <row r="7" spans="1:4" ht="14.25" customHeight="1" x14ac:dyDescent="0.2">
      <c r="A7" s="4" t="s">
        <v>5</v>
      </c>
      <c r="B7" s="41" t="s">
        <v>6</v>
      </c>
      <c r="C7" s="41"/>
      <c r="D7" s="8" t="s">
        <v>7</v>
      </c>
    </row>
    <row r="8" spans="1:4" ht="14.45" customHeight="1" x14ac:dyDescent="0.2">
      <c r="A8" s="34" t="s">
        <v>8</v>
      </c>
      <c r="B8" s="34"/>
      <c r="C8" s="34"/>
      <c r="D8" s="14">
        <f>D9+D48</f>
        <v>17620750</v>
      </c>
    </row>
    <row r="9" spans="1:4" ht="14.45" customHeight="1" x14ac:dyDescent="0.2">
      <c r="A9" s="5" t="s">
        <v>9</v>
      </c>
      <c r="B9" s="34" t="s">
        <v>10</v>
      </c>
      <c r="C9" s="34"/>
      <c r="D9" s="14">
        <f>D10+D15+D24+D32+D41+D21+D45</f>
        <v>11097147</v>
      </c>
    </row>
    <row r="10" spans="1:4" ht="14.45" customHeight="1" x14ac:dyDescent="0.2">
      <c r="A10" s="5" t="s">
        <v>11</v>
      </c>
      <c r="B10" s="34" t="s">
        <v>12</v>
      </c>
      <c r="C10" s="34"/>
      <c r="D10" s="14">
        <f>D11</f>
        <v>3699986</v>
      </c>
    </row>
    <row r="11" spans="1:4" ht="15.2" customHeight="1" x14ac:dyDescent="0.2">
      <c r="A11" s="5" t="s">
        <v>13</v>
      </c>
      <c r="B11" s="34" t="s">
        <v>14</v>
      </c>
      <c r="C11" s="34"/>
      <c r="D11" s="14">
        <f>D12+D13+D14</f>
        <v>3699986</v>
      </c>
    </row>
    <row r="12" spans="1:4" ht="54.75" customHeight="1" x14ac:dyDescent="0.2">
      <c r="A12" s="6" t="s">
        <v>15</v>
      </c>
      <c r="B12" s="36" t="s">
        <v>16</v>
      </c>
      <c r="C12" s="36"/>
      <c r="D12" s="15">
        <v>3697769</v>
      </c>
    </row>
    <row r="13" spans="1:4" ht="78.75" customHeight="1" x14ac:dyDescent="0.2">
      <c r="A13" s="6" t="s">
        <v>17</v>
      </c>
      <c r="B13" s="36" t="s">
        <v>18</v>
      </c>
      <c r="C13" s="36"/>
      <c r="D13" s="15">
        <v>163</v>
      </c>
    </row>
    <row r="14" spans="1:4" ht="43.35" customHeight="1" x14ac:dyDescent="0.2">
      <c r="A14" s="6" t="s">
        <v>19</v>
      </c>
      <c r="B14" s="36" t="s">
        <v>20</v>
      </c>
      <c r="C14" s="36"/>
      <c r="D14" s="15">
        <v>2054</v>
      </c>
    </row>
    <row r="15" spans="1:4" ht="28.9" customHeight="1" x14ac:dyDescent="0.2">
      <c r="A15" s="5" t="s">
        <v>21</v>
      </c>
      <c r="B15" s="34" t="s">
        <v>22</v>
      </c>
      <c r="C15" s="34"/>
      <c r="D15" s="14">
        <f>D16</f>
        <v>736085</v>
      </c>
    </row>
    <row r="16" spans="1:4" ht="28.9" customHeight="1" x14ac:dyDescent="0.2">
      <c r="A16" s="5" t="s">
        <v>23</v>
      </c>
      <c r="B16" s="34" t="s">
        <v>24</v>
      </c>
      <c r="C16" s="34"/>
      <c r="D16" s="14">
        <f>D17+D18+D19+D20</f>
        <v>736085</v>
      </c>
    </row>
    <row r="17" spans="1:4" ht="81" customHeight="1" x14ac:dyDescent="0.2">
      <c r="A17" s="18" t="s">
        <v>69</v>
      </c>
      <c r="B17" s="35" t="s">
        <v>73</v>
      </c>
      <c r="C17" s="36"/>
      <c r="D17" s="15">
        <v>332807</v>
      </c>
    </row>
    <row r="18" spans="1:4" ht="93.75" customHeight="1" x14ac:dyDescent="0.2">
      <c r="A18" s="18" t="s">
        <v>70</v>
      </c>
      <c r="B18" s="35" t="s">
        <v>74</v>
      </c>
      <c r="C18" s="36"/>
      <c r="D18" s="15">
        <v>1842</v>
      </c>
    </row>
    <row r="19" spans="1:4" ht="81" customHeight="1" x14ac:dyDescent="0.2">
      <c r="A19" s="18" t="s">
        <v>71</v>
      </c>
      <c r="B19" s="35" t="s">
        <v>75</v>
      </c>
      <c r="C19" s="36"/>
      <c r="D19" s="15">
        <v>443168</v>
      </c>
    </row>
    <row r="20" spans="1:4" ht="81" customHeight="1" x14ac:dyDescent="0.2">
      <c r="A20" s="18" t="s">
        <v>72</v>
      </c>
      <c r="B20" s="35" t="s">
        <v>76</v>
      </c>
      <c r="C20" s="36"/>
      <c r="D20" s="15">
        <v>-41732</v>
      </c>
    </row>
    <row r="21" spans="1:4" ht="15.75" customHeight="1" x14ac:dyDescent="0.2">
      <c r="A21" s="22" t="s">
        <v>93</v>
      </c>
      <c r="B21" s="34" t="s">
        <v>94</v>
      </c>
      <c r="C21" s="34"/>
      <c r="D21" s="14">
        <f>D22</f>
        <v>3142542</v>
      </c>
    </row>
    <row r="22" spans="1:4" ht="16.5" customHeight="1" x14ac:dyDescent="0.2">
      <c r="A22" s="22" t="s">
        <v>95</v>
      </c>
      <c r="B22" s="34" t="s">
        <v>96</v>
      </c>
      <c r="C22" s="34"/>
      <c r="D22" s="14">
        <f>D23</f>
        <v>3142542</v>
      </c>
    </row>
    <row r="23" spans="1:4" ht="15" customHeight="1" x14ac:dyDescent="0.2">
      <c r="A23" s="23" t="s">
        <v>97</v>
      </c>
      <c r="B23" s="35" t="s">
        <v>96</v>
      </c>
      <c r="C23" s="36"/>
      <c r="D23" s="15">
        <v>3142542</v>
      </c>
    </row>
    <row r="24" spans="1:4" ht="15.75" customHeight="1" x14ac:dyDescent="0.2">
      <c r="A24" s="22" t="s">
        <v>25</v>
      </c>
      <c r="B24" s="30" t="s">
        <v>26</v>
      </c>
      <c r="C24" s="31"/>
      <c r="D24" s="14">
        <f>D25+D27</f>
        <v>3015294</v>
      </c>
    </row>
    <row r="25" spans="1:4" ht="16.5" customHeight="1" x14ac:dyDescent="0.2">
      <c r="A25" s="22" t="s">
        <v>42</v>
      </c>
      <c r="B25" s="30" t="s">
        <v>43</v>
      </c>
      <c r="C25" s="31"/>
      <c r="D25" s="14">
        <f>D26</f>
        <v>390764</v>
      </c>
    </row>
    <row r="26" spans="1:4" ht="15" customHeight="1" x14ac:dyDescent="0.2">
      <c r="A26" s="23" t="s">
        <v>45</v>
      </c>
      <c r="B26" s="32" t="s">
        <v>44</v>
      </c>
      <c r="C26" s="33"/>
      <c r="D26" s="15">
        <v>390764</v>
      </c>
    </row>
    <row r="27" spans="1:4" ht="15.2" customHeight="1" x14ac:dyDescent="0.2">
      <c r="A27" s="5" t="s">
        <v>46</v>
      </c>
      <c r="B27" s="34" t="s">
        <v>47</v>
      </c>
      <c r="C27" s="34"/>
      <c r="D27" s="14">
        <f>D28+D30</f>
        <v>2624530</v>
      </c>
    </row>
    <row r="28" spans="1:4" ht="14.45" customHeight="1" x14ac:dyDescent="0.2">
      <c r="A28" s="6" t="s">
        <v>27</v>
      </c>
      <c r="B28" s="35" t="s">
        <v>48</v>
      </c>
      <c r="C28" s="36"/>
      <c r="D28" s="15">
        <f>D29</f>
        <v>1894506.5</v>
      </c>
    </row>
    <row r="29" spans="1:4" ht="27" customHeight="1" x14ac:dyDescent="0.2">
      <c r="A29" s="10" t="s">
        <v>49</v>
      </c>
      <c r="B29" s="32" t="s">
        <v>50</v>
      </c>
      <c r="C29" s="43"/>
      <c r="D29" s="15">
        <v>1894506.5</v>
      </c>
    </row>
    <row r="30" spans="1:4" ht="14.45" customHeight="1" x14ac:dyDescent="0.2">
      <c r="A30" s="10" t="s">
        <v>51</v>
      </c>
      <c r="B30" s="35" t="s">
        <v>52</v>
      </c>
      <c r="C30" s="36"/>
      <c r="D30" s="15">
        <f>D31</f>
        <v>730023.5</v>
      </c>
    </row>
    <row r="31" spans="1:4" s="11" customFormat="1" ht="29.25" customHeight="1" x14ac:dyDescent="0.2">
      <c r="A31" s="10" t="s">
        <v>53</v>
      </c>
      <c r="B31" s="35" t="s">
        <v>54</v>
      </c>
      <c r="C31" s="35"/>
      <c r="D31" s="16">
        <v>730023.5</v>
      </c>
    </row>
    <row r="32" spans="1:4" ht="28.5" customHeight="1" x14ac:dyDescent="0.2">
      <c r="A32" s="5" t="s">
        <v>28</v>
      </c>
      <c r="B32" s="34" t="s">
        <v>29</v>
      </c>
      <c r="C32" s="34"/>
      <c r="D32" s="14">
        <f>D33+D38</f>
        <v>437240</v>
      </c>
    </row>
    <row r="33" spans="1:4" ht="66.75" customHeight="1" x14ac:dyDescent="0.2">
      <c r="A33" s="5" t="s">
        <v>30</v>
      </c>
      <c r="B33" s="34" t="s">
        <v>31</v>
      </c>
      <c r="C33" s="34"/>
      <c r="D33" s="14">
        <f>D34+D36</f>
        <v>427240</v>
      </c>
    </row>
    <row r="34" spans="1:4" ht="53.25" customHeight="1" x14ac:dyDescent="0.2">
      <c r="A34" s="10" t="s">
        <v>55</v>
      </c>
      <c r="B34" s="32" t="s">
        <v>56</v>
      </c>
      <c r="C34" s="44"/>
      <c r="D34" s="16">
        <f>D35</f>
        <v>380930</v>
      </c>
    </row>
    <row r="35" spans="1:4" ht="52.5" customHeight="1" x14ac:dyDescent="0.2">
      <c r="A35" s="10" t="s">
        <v>57</v>
      </c>
      <c r="B35" s="32" t="s">
        <v>60</v>
      </c>
      <c r="C35" s="44"/>
      <c r="D35" s="16">
        <v>380930</v>
      </c>
    </row>
    <row r="36" spans="1:4" ht="66.75" customHeight="1" x14ac:dyDescent="0.2">
      <c r="A36" s="10" t="s">
        <v>58</v>
      </c>
      <c r="B36" s="36" t="s">
        <v>91</v>
      </c>
      <c r="C36" s="36"/>
      <c r="D36" s="15">
        <f>D37</f>
        <v>46310</v>
      </c>
    </row>
    <row r="37" spans="1:4" ht="56.25" customHeight="1" x14ac:dyDescent="0.2">
      <c r="A37" s="10" t="s">
        <v>59</v>
      </c>
      <c r="B37" s="36" t="s">
        <v>92</v>
      </c>
      <c r="C37" s="36"/>
      <c r="D37" s="15">
        <v>46310</v>
      </c>
    </row>
    <row r="38" spans="1:4" ht="66.75" customHeight="1" x14ac:dyDescent="0.2">
      <c r="A38" s="17" t="s">
        <v>65</v>
      </c>
      <c r="B38" s="42" t="s">
        <v>66</v>
      </c>
      <c r="C38" s="43"/>
      <c r="D38" s="15">
        <f>D39</f>
        <v>10000</v>
      </c>
    </row>
    <row r="39" spans="1:4" ht="66.75" customHeight="1" x14ac:dyDescent="0.2">
      <c r="A39" s="17" t="s">
        <v>67</v>
      </c>
      <c r="B39" s="42" t="s">
        <v>78</v>
      </c>
      <c r="C39" s="43"/>
      <c r="D39" s="15">
        <f>D40</f>
        <v>10000</v>
      </c>
    </row>
    <row r="40" spans="1:4" ht="66.75" customHeight="1" x14ac:dyDescent="0.2">
      <c r="A40" s="17" t="s">
        <v>68</v>
      </c>
      <c r="B40" s="42" t="s">
        <v>77</v>
      </c>
      <c r="C40" s="43"/>
      <c r="D40" s="15">
        <v>10000</v>
      </c>
    </row>
    <row r="41" spans="1:4" ht="28.5" customHeight="1" x14ac:dyDescent="0.2">
      <c r="A41" s="12" t="s">
        <v>32</v>
      </c>
      <c r="B41" s="30" t="s">
        <v>33</v>
      </c>
      <c r="C41" s="31"/>
      <c r="D41" s="14">
        <f>D42</f>
        <v>50000</v>
      </c>
    </row>
    <row r="42" spans="1:4" ht="29.25" customHeight="1" x14ac:dyDescent="0.2">
      <c r="A42" s="12" t="s">
        <v>34</v>
      </c>
      <c r="B42" s="30" t="s">
        <v>35</v>
      </c>
      <c r="C42" s="31"/>
      <c r="D42" s="14">
        <f>D43</f>
        <v>50000</v>
      </c>
    </row>
    <row r="43" spans="1:4" ht="26.25" customHeight="1" x14ac:dyDescent="0.2">
      <c r="A43" s="13" t="s">
        <v>61</v>
      </c>
      <c r="B43" s="32" t="s">
        <v>62</v>
      </c>
      <c r="C43" s="33"/>
      <c r="D43" s="15">
        <f>D44</f>
        <v>50000</v>
      </c>
    </row>
    <row r="44" spans="1:4" ht="41.25" customHeight="1" x14ac:dyDescent="0.2">
      <c r="A44" s="13" t="s">
        <v>63</v>
      </c>
      <c r="B44" s="32" t="s">
        <v>64</v>
      </c>
      <c r="C44" s="33"/>
      <c r="D44" s="15">
        <v>50000</v>
      </c>
    </row>
    <row r="45" spans="1:4" ht="18.75" customHeight="1" x14ac:dyDescent="0.2">
      <c r="A45" s="24" t="s">
        <v>99</v>
      </c>
      <c r="B45" s="30" t="s">
        <v>100</v>
      </c>
      <c r="C45" s="48"/>
      <c r="D45" s="14">
        <f>D46</f>
        <v>16000</v>
      </c>
    </row>
    <row r="46" spans="1:4" ht="28.5" customHeight="1" x14ac:dyDescent="0.2">
      <c r="A46" s="25" t="s">
        <v>101</v>
      </c>
      <c r="B46" s="32" t="s">
        <v>103</v>
      </c>
      <c r="C46" s="43"/>
      <c r="D46" s="15">
        <f>D47</f>
        <v>16000</v>
      </c>
    </row>
    <row r="47" spans="1:4" ht="41.25" customHeight="1" x14ac:dyDescent="0.2">
      <c r="A47" s="25" t="s">
        <v>102</v>
      </c>
      <c r="B47" s="32" t="s">
        <v>104</v>
      </c>
      <c r="C47" s="43"/>
      <c r="D47" s="15">
        <v>16000</v>
      </c>
    </row>
    <row r="48" spans="1:4" ht="14.45" customHeight="1" x14ac:dyDescent="0.2">
      <c r="A48" s="12" t="s">
        <v>36</v>
      </c>
      <c r="B48" s="30" t="s">
        <v>37</v>
      </c>
      <c r="C48" s="31"/>
      <c r="D48" s="14">
        <f>D49</f>
        <v>6523603</v>
      </c>
    </row>
    <row r="49" spans="1:4" ht="28.9" customHeight="1" x14ac:dyDescent="0.2">
      <c r="A49" s="12" t="s">
        <v>38</v>
      </c>
      <c r="B49" s="30" t="s">
        <v>39</v>
      </c>
      <c r="C49" s="31"/>
      <c r="D49" s="14">
        <f>D50+D57+D52</f>
        <v>6523603</v>
      </c>
    </row>
    <row r="50" spans="1:4" ht="15.2" customHeight="1" x14ac:dyDescent="0.2">
      <c r="A50" s="5" t="s">
        <v>81</v>
      </c>
      <c r="B50" s="34" t="s">
        <v>40</v>
      </c>
      <c r="C50" s="34"/>
      <c r="D50" s="14">
        <f>D51</f>
        <v>1299736</v>
      </c>
    </row>
    <row r="51" spans="1:4" ht="41.25" customHeight="1" x14ac:dyDescent="0.2">
      <c r="A51" s="10" t="s">
        <v>83</v>
      </c>
      <c r="B51" s="35" t="s">
        <v>84</v>
      </c>
      <c r="C51" s="36"/>
      <c r="D51" s="15">
        <v>1299736</v>
      </c>
    </row>
    <row r="52" spans="1:4" s="19" customFormat="1" ht="17.25" customHeight="1" x14ac:dyDescent="0.2">
      <c r="A52" s="51" t="s">
        <v>85</v>
      </c>
      <c r="B52" s="52" t="s">
        <v>86</v>
      </c>
      <c r="C52" s="53"/>
      <c r="D52" s="54">
        <f>D53+D55</f>
        <v>5131397</v>
      </c>
    </row>
    <row r="53" spans="1:4" ht="29.25" customHeight="1" x14ac:dyDescent="0.2">
      <c r="A53" s="20" t="s">
        <v>87</v>
      </c>
      <c r="B53" s="49" t="s">
        <v>88</v>
      </c>
      <c r="C53" s="50"/>
      <c r="D53" s="21">
        <f>D54</f>
        <v>813791</v>
      </c>
    </row>
    <row r="54" spans="1:4" ht="34.5" customHeight="1" x14ac:dyDescent="0.2">
      <c r="A54" s="20" t="s">
        <v>89</v>
      </c>
      <c r="B54" s="49" t="s">
        <v>90</v>
      </c>
      <c r="C54" s="50"/>
      <c r="D54" s="21">
        <v>813791</v>
      </c>
    </row>
    <row r="55" spans="1:4" ht="15" customHeight="1" x14ac:dyDescent="0.2">
      <c r="A55" s="27" t="s">
        <v>105</v>
      </c>
      <c r="B55" s="32" t="s">
        <v>106</v>
      </c>
      <c r="C55" s="43"/>
      <c r="D55" s="21">
        <f>D56</f>
        <v>4317606</v>
      </c>
    </row>
    <row r="56" spans="1:4" ht="15.75" customHeight="1" x14ac:dyDescent="0.2">
      <c r="A56" s="27" t="s">
        <v>107</v>
      </c>
      <c r="B56" s="32" t="s">
        <v>108</v>
      </c>
      <c r="C56" s="43"/>
      <c r="D56" s="21">
        <v>4317606</v>
      </c>
    </row>
    <row r="57" spans="1:4" ht="15.2" customHeight="1" x14ac:dyDescent="0.2">
      <c r="A57" s="28" t="s">
        <v>80</v>
      </c>
      <c r="B57" s="45" t="s">
        <v>41</v>
      </c>
      <c r="C57" s="45"/>
      <c r="D57" s="29">
        <f>D58</f>
        <v>92470</v>
      </c>
    </row>
    <row r="58" spans="1:4" ht="40.5" customHeight="1" x14ac:dyDescent="0.2">
      <c r="A58" s="26" t="s">
        <v>79</v>
      </c>
      <c r="B58" s="46" t="s">
        <v>82</v>
      </c>
      <c r="C58" s="47"/>
      <c r="D58" s="21">
        <v>92470</v>
      </c>
    </row>
  </sheetData>
  <mergeCells count="55">
    <mergeCell ref="B44:C44"/>
    <mergeCell ref="B57:C57"/>
    <mergeCell ref="B58:C58"/>
    <mergeCell ref="B48:C48"/>
    <mergeCell ref="B49:C49"/>
    <mergeCell ref="B50:C50"/>
    <mergeCell ref="B51:C51"/>
    <mergeCell ref="B52:C52"/>
    <mergeCell ref="B53:C53"/>
    <mergeCell ref="B54:C54"/>
    <mergeCell ref="B45:C45"/>
    <mergeCell ref="B46:C46"/>
    <mergeCell ref="B47:C47"/>
    <mergeCell ref="B55:C55"/>
    <mergeCell ref="B56:C56"/>
    <mergeCell ref="B28:C28"/>
    <mergeCell ref="B30:C30"/>
    <mergeCell ref="B29:C29"/>
    <mergeCell ref="B31:C31"/>
    <mergeCell ref="B34:C34"/>
    <mergeCell ref="B43:C43"/>
    <mergeCell ref="B38:C38"/>
    <mergeCell ref="B39:C39"/>
    <mergeCell ref="B40:C40"/>
    <mergeCell ref="B32:C32"/>
    <mergeCell ref="B42:C42"/>
    <mergeCell ref="B33:C33"/>
    <mergeCell ref="B35:C35"/>
    <mergeCell ref="B36:C36"/>
    <mergeCell ref="B37:C37"/>
    <mergeCell ref="B41:C41"/>
    <mergeCell ref="B9:C9"/>
    <mergeCell ref="B10:C10"/>
    <mergeCell ref="C2:D2"/>
    <mergeCell ref="A4:D4"/>
    <mergeCell ref="B6:C6"/>
    <mergeCell ref="B7:C7"/>
    <mergeCell ref="A8:C8"/>
    <mergeCell ref="B11:C11"/>
    <mergeCell ref="B12:C12"/>
    <mergeCell ref="B13:C13"/>
    <mergeCell ref="B14:C14"/>
    <mergeCell ref="B15:C15"/>
    <mergeCell ref="B24:C24"/>
    <mergeCell ref="B25:C25"/>
    <mergeCell ref="B26:C26"/>
    <mergeCell ref="B27:C27"/>
    <mergeCell ref="B16:C16"/>
    <mergeCell ref="B17:C17"/>
    <mergeCell ref="B18:C18"/>
    <mergeCell ref="B19:C19"/>
    <mergeCell ref="B20:C20"/>
    <mergeCell ref="B21:C21"/>
    <mergeCell ref="B22:C22"/>
    <mergeCell ref="B23:C23"/>
  </mergeCells>
  <pageMargins left="0.55000000000000004" right="0.39370078740157483" top="0.6" bottom="0.39370078740157483" header="0.31496062992125984" footer="0.31496062992125984"/>
  <pageSetup paperSize="9" scale="92" orientation="portrait" r:id="rId1"/>
  <headerFooter differentFirst="1">
    <oddHeader>&amp;L]&amp;C&amp;P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Table1</vt:lpstr>
      <vt:lpstr>Table1!Заголовки_для_печати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2021-12-17T13:12:53Z</dcterms:modified>
</cp:coreProperties>
</file>