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425"/>
  </bookViews>
  <sheets>
    <sheet name="Table1" sheetId="1" r:id="rId1"/>
  </sheets>
  <definedNames>
    <definedName name="_xlnm.Print_Titles" localSheetId="0">Table1!$7:$7</definedName>
  </definedNames>
  <calcPr calcId="152511"/>
</workbook>
</file>

<file path=xl/calcChain.xml><?xml version="1.0" encoding="utf-8"?>
<calcChain xmlns="http://schemas.openxmlformats.org/spreadsheetml/2006/main">
  <c r="F86" i="1" l="1"/>
  <c r="F85" i="1" s="1"/>
  <c r="F108" i="1" l="1"/>
  <c r="F111" i="1"/>
  <c r="F104" i="1" l="1"/>
  <c r="F109" i="1"/>
  <c r="F51" i="1" l="1"/>
  <c r="F50" i="1" s="1"/>
  <c r="F49" i="1" s="1"/>
  <c r="F55" i="1"/>
  <c r="F54" i="1" s="1"/>
  <c r="F53" i="1" s="1"/>
  <c r="F133" i="1" l="1"/>
  <c r="F89" i="1"/>
  <c r="F88" i="1" s="1"/>
  <c r="F81" i="1" s="1"/>
  <c r="F63" i="1"/>
  <c r="F106" i="1" l="1"/>
  <c r="F42" i="1" l="1"/>
  <c r="F41" i="1" l="1"/>
  <c r="F39" i="1" s="1"/>
  <c r="F38" i="1" s="1"/>
  <c r="F93" i="1" l="1"/>
  <c r="F92" i="1" s="1"/>
  <c r="F91" i="1" s="1"/>
  <c r="F126" i="1" l="1"/>
  <c r="F19" i="1" l="1"/>
  <c r="F46" i="1"/>
  <c r="F125" i="1" l="1"/>
  <c r="F124" i="1" s="1"/>
  <c r="F148" i="1" l="1"/>
  <c r="F147" i="1" s="1"/>
  <c r="F151" i="1"/>
  <c r="F150" i="1" s="1"/>
  <c r="F141" i="1"/>
  <c r="F140" i="1" s="1"/>
  <c r="F139" i="1" s="1"/>
  <c r="F138" i="1" s="1"/>
  <c r="F137" i="1" s="1"/>
  <c r="F136" i="1" s="1"/>
  <c r="F132" i="1"/>
  <c r="F131" i="1" s="1"/>
  <c r="F130" i="1" s="1"/>
  <c r="F129" i="1" s="1"/>
  <c r="F128" i="1" s="1"/>
  <c r="F117" i="1"/>
  <c r="F116" i="1" s="1"/>
  <c r="F115" i="1" s="1"/>
  <c r="F114" i="1" s="1"/>
  <c r="F122" i="1"/>
  <c r="F121" i="1" s="1"/>
  <c r="F120" i="1" s="1"/>
  <c r="F105" i="1"/>
  <c r="F103" i="1" s="1"/>
  <c r="F102" i="1" s="1"/>
  <c r="F100" i="1"/>
  <c r="F99" i="1" s="1"/>
  <c r="F98" i="1" s="1"/>
  <c r="F97" i="1" s="1"/>
  <c r="F96" i="1" s="1"/>
  <c r="F83" i="1"/>
  <c r="F82" i="1" s="1"/>
  <c r="F76" i="1"/>
  <c r="F75" i="1" s="1"/>
  <c r="F74" i="1" s="1"/>
  <c r="F70" i="1"/>
  <c r="F69" i="1" s="1"/>
  <c r="F68" i="1" s="1"/>
  <c r="F67" i="1" s="1"/>
  <c r="F66" i="1" s="1"/>
  <c r="F62" i="1"/>
  <c r="F61" i="1" s="1"/>
  <c r="F60" i="1" s="1"/>
  <c r="F59" i="1" s="1"/>
  <c r="F45" i="1"/>
  <c r="F44" i="1" s="1"/>
  <c r="F37" i="1" s="1"/>
  <c r="F35" i="1"/>
  <c r="F34" i="1" s="1"/>
  <c r="F33" i="1" s="1"/>
  <c r="F32" i="1" s="1"/>
  <c r="F30" i="1"/>
  <c r="F29" i="1" s="1"/>
  <c r="F28" i="1" s="1"/>
  <c r="F27" i="1" s="1"/>
  <c r="F25" i="1"/>
  <c r="F13" i="1"/>
  <c r="F12" i="1" s="1"/>
  <c r="F11" i="1" s="1"/>
  <c r="F10" i="1" s="1"/>
  <c r="F73" i="1" l="1"/>
  <c r="F72" i="1" s="1"/>
  <c r="F65" i="1" s="1"/>
  <c r="F113" i="1"/>
  <c r="F95" i="1" s="1"/>
  <c r="F146" i="1"/>
  <c r="F145" i="1" s="1"/>
  <c r="F144" i="1" s="1"/>
  <c r="F143" i="1" s="1"/>
  <c r="F18" i="1"/>
  <c r="F80" i="1" l="1"/>
  <c r="F79" i="1" s="1"/>
  <c r="F78" i="1" s="1"/>
  <c r="F17" i="1"/>
  <c r="F16" i="1" s="1"/>
  <c r="F15" i="1" s="1"/>
  <c r="F9" i="1" s="1"/>
  <c r="F8" i="1" l="1"/>
</calcChain>
</file>

<file path=xl/sharedStrings.xml><?xml version="1.0" encoding="utf-8"?>
<sst xmlns="http://schemas.openxmlformats.org/spreadsheetml/2006/main" count="668" uniqueCount="210">
  <si>
    <t/>
  </si>
  <si>
    <t>(рублей)</t>
  </si>
  <si>
    <t>Наименование</t>
  </si>
  <si>
    <t>Рз</t>
  </si>
  <si>
    <t>ПР</t>
  </si>
  <si>
    <t>ЦСР</t>
  </si>
  <si>
    <t>ВР</t>
  </si>
  <si>
    <t>Сумма</t>
  </si>
  <si>
    <t>1</t>
  </si>
  <si>
    <t>6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</si>
  <si>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</si>
  <si>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</si>
  <si>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</si>
  <si>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</si>
  <si>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</si>
  <si>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высшего должностного лица Курской области</t>
  </si>
  <si>
    <t>71 0 00 00000</t>
  </si>
  <si>
    <t>71 1 00 00000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</si>
  <si>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</si>
  <si>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</si>
  <si>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</si>
  <si>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79 0 00 00000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</si>
  <si>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</si>
  <si>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</si>
  <si>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</si>
  <si>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</si>
  <si>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</si>
  <si>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</si>
  <si>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</si>
  <si>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</si>
  <si>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07 0 00 00000</t>
  </si>
  <si>
    <t>07 3 00 00000</t>
  </si>
  <si>
    <t>07 3 01 00000</t>
  </si>
  <si>
    <t>78 0 00 00000</t>
  </si>
  <si>
    <t>78 1 00 00000</t>
  </si>
  <si>
    <t>77 0 00 00000</t>
  </si>
  <si>
    <t>Резервные фонды</t>
  </si>
  <si>
    <t>11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</si>
  <si>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</si>
  <si>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</si>
  <si>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Другие общегосударственные вопросы</t>
  </si>
  <si>
    <t>13</t>
  </si>
  <si>
    <t>05 0 00 00000</t>
  </si>
  <si>
    <t>08 0 00 00000</t>
  </si>
  <si>
    <t>13 0 00 00000</t>
  </si>
  <si>
    <t>13 1 00 00000</t>
  </si>
  <si>
    <t>13 1 01 00000</t>
  </si>
  <si>
    <t>13 2 00 00000</t>
  </si>
  <si>
    <t>13 2 01 00000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</si>
  <si>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</si>
  <si>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</si>
  <si>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</si>
  <si>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</si>
  <si>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</si>
  <si>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</si>
  <si>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</si>
  <si>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09 0 00 00000</t>
  </si>
  <si>
    <t>09 1 00 00000</t>
  </si>
  <si>
    <t>09 1 01 00000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</si>
  <si>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</si>
  <si>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пожарной безопасности</t>
  </si>
  <si>
    <t>10</t>
  </si>
  <si>
    <t>НАЦИОНАЛЬНАЯ ЭКОНОМИКА</t>
  </si>
  <si>
    <t>20 0 00 00000</t>
  </si>
  <si>
    <t>08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</si>
  <si>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</si>
  <si>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</si>
  <si>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</si>
  <si>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</si>
  <si>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05 1 01 00000</t>
  </si>
  <si>
    <t>Благоустройство</t>
  </si>
  <si>
    <t>20 1 00 00000</t>
  </si>
  <si>
    <t>20 1 01 00000</t>
  </si>
  <si>
    <t>02 0 00 00000</t>
  </si>
  <si>
    <t>02 2 00 00000</t>
  </si>
  <si>
    <t>02 2 01 00000</t>
  </si>
  <si>
    <t>01 0 00 00000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</si>
  <si>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</si>
  <si>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</si>
  <si>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</si>
  <si>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</si>
  <si>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11 0 00 00000</t>
  </si>
  <si>
    <t>11 2 00 00000</t>
  </si>
  <si>
    <t>11 2 02 00000</t>
  </si>
  <si>
    <t>Обеспечение деятельности и выполнение органов местного самоуправления</t>
  </si>
  <si>
    <t>Глава муниципального образования</t>
  </si>
  <si>
    <t>71 1 00 С1402</t>
  </si>
  <si>
    <t>Муниципальная программа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</si>
  <si>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Подпрограмма «Реализация мероприятий, направленных на развитие муниципальной службы в поселке Иванино Курчатовского района Курской области» муниципальной программы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</si>
  <si>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Основное мероприятие «Обеспечение развития муниципальной службы»</t>
  </si>
  <si>
    <t>Обеспечение деятельности и выполнение функций органов местного самоуправления</t>
  </si>
  <si>
    <t>Мероприятия, направленные на развитие муниципальной службы</t>
  </si>
  <si>
    <t>Муниципальная программа поселка Иванино Курчатовского района Курской области «Развитие информационного общества в поселке Иванино Курчатовском районе Курской области»</t>
  </si>
  <si>
    <t>Подпрограмма «Электронное правительство посёлка Иванино» муниципальной программы поселка Иванино Курчатовского района Курской области «Развитие информационного общества в поселке Иванино Курчатовском районе Курской области»</t>
  </si>
  <si>
    <t>Основное мероприятие «Создание электронного правительства»</t>
  </si>
  <si>
    <t>09 1 01 С1402</t>
  </si>
  <si>
    <t>20 1 01 С1404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</si>
  <si>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</si>
  <si>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09 1 01 С1437</t>
  </si>
  <si>
    <t xml:space="preserve"> 09 1 01 С1402</t>
  </si>
  <si>
    <t>78 1 00 С1403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</si>
  <si>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</si>
  <si>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</si>
  <si>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</si>
  <si>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</si>
  <si>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</si>
  <si>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Расходы на обеспечение деятельности (оказание услуг) подведомственных учреждений</t>
  </si>
  <si>
    <t>76 0 00 00000</t>
  </si>
  <si>
    <t>76 1 00 00000</t>
  </si>
  <si>
    <t>76 1 00 С1404</t>
  </si>
  <si>
    <t>77 2 00 00000</t>
  </si>
  <si>
    <t>79 1 00 00000</t>
  </si>
  <si>
    <t>79 1 00 С1401</t>
  </si>
  <si>
    <t>Осуществление первичного учёта на территориях, где отсутствуют военные комиссариаты</t>
  </si>
  <si>
    <t>77 2 00 51180</t>
  </si>
  <si>
    <t>Муниципальная программа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</si>
  <si>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Подпрограмма «Снижение рисков и смягчение последствий чрезвычайных ситуаций природного и техногенного характера в поселке Иванино» муниципальной программы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</si>
  <si>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Основное мероприятие «Содействие защите населения и территории от чрезвычайных ситуаций»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</si>
  <si>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</si>
  <si>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Основное мероприятие «Обеспечение пожарной безопасности»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</si>
  <si>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</si>
  <si>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13 2 01 С1460</t>
  </si>
  <si>
    <t>Муниципальная программа поселка Иванино Курчатовского района Курской области «Развитие транспортной системы и обеспечение перевозки пассажиров в поселке Иванино Курчатовского района Курской области»</t>
  </si>
  <si>
    <t>Подпрограмма «Развитие сети автомобильных дорог поселка Иванино Курчатовского района Курской области» муниципальной программы «Развитие транспортной системы и обеспечение перевозки пассажиров в поселке Иванино Курчатовского района Курской области»</t>
  </si>
  <si>
    <t>Основное мероприятие «Осуществление мероприятий по капитальному ремонту, ремонту и содержанию автомобильных дорог общего пользования местного значения»</t>
  </si>
  <si>
    <t>Капитальный ремонт, ремонт и содержание автомобильных дорог общего пользования местного значения</t>
  </si>
  <si>
    <t>11 2 02 С1424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</si>
  <si>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п. Иванино»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</si>
  <si>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п. Иванино»</t>
  </si>
  <si>
    <t>Основное мероприятие «Проведение мероприятий в области жилищно-коммунального хозяйства»</t>
  </si>
  <si>
    <t>Мероприятия по капитальному ремонту муниципального жилищного фонда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</si>
  <si>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</si>
  <si>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Подпрограмма «Создание условий для обеспечения доступным и комфортным жильем граждан в поселке Иванино Курчатовского района Курской области»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</si>
  <si>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Основное мероприятие «Содействие развитию социальной и инженерной инфраструктуры»</t>
  </si>
  <si>
    <t>Создание условий для развития социальной и инженерной инфраструктуры муниципальных образований</t>
  </si>
  <si>
    <t>Мероприятия по благоустройству</t>
  </si>
  <si>
    <t>Муниципальная программа поселка Иванино Курчатовского района Курской области «Энергосбережение и повышение эффективности на территории п. Иванино Курчатовского района Курской области»</t>
  </si>
  <si>
    <t>Основное мероприятие «Проведение мероприятий по энергосбережению»</t>
  </si>
  <si>
    <t>Мероприятия в области энергосбережения</t>
  </si>
  <si>
    <t>07 3 01 С1430</t>
  </si>
  <si>
    <t>07 2 00 00000</t>
  </si>
  <si>
    <t>07 2 01 00000</t>
  </si>
  <si>
    <t>07 2 01 С1417</t>
  </si>
  <si>
    <t>07 3 01 С1433</t>
  </si>
  <si>
    <t>05 1 01 С1434</t>
  </si>
  <si>
    <t>Муниципальная программа поселка Иванино Курчатовского района Курской области «Развитие культуры в поселке Иванино Курчатовского района Курской области»</t>
  </si>
  <si>
    <t>Муниципальная программа поселка Иванино Курчатовского района Курской области «Социальная поддержка граждан в поселке Иванино Курчатовского района Курской области»</t>
  </si>
  <si>
    <t>Подпрограмма «Развитие мер социальной поддержки граждан п. Иванино» муниципальной программы поселка Иванино Курчатовского района Курской области «Социальная поддержка граждан в п. Иванино Курчатовского района Курской области»</t>
  </si>
  <si>
    <t>Основное мероприятие «Социальная поддержка отдельных категорий граждан»</t>
  </si>
  <si>
    <t>Выплата пенсий за выслугу лет и доплат к пенсиям муниципальных служащих п. Иванино</t>
  </si>
  <si>
    <t>02 2 01 С1445</t>
  </si>
  <si>
    <t>Физическая культура</t>
  </si>
  <si>
    <t>Муниципальная программа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физический культуры и спорта поселка Иванино Курчатовского района Курской области»</t>
  </si>
  <si>
    <t>Подпрограмма «Реализация муниципальной политики в сфере физической культуры и спорта в поселке Иванино Курчатовского района Курской области» муниципальной программы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физический культуры и спорта поселка Иванино Курчатовского района Курской области»</t>
  </si>
  <si>
    <t>Основное мероприятие «Осуществление мероприятий по привлечению населения к занятиям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</si>
  <si>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</si>
  <si>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Основное мероприятие «Обеспечение участия в областных соревнованиях и развития спортивного резерва»</t>
  </si>
  <si>
    <t>Создание условий для успешного выступления спортсменов муниципального образования на областных спортивных соревнованиях и развития спортивного резерва</t>
  </si>
  <si>
    <t>08 3 00 00000</t>
  </si>
  <si>
    <t>08 3 01 00000</t>
  </si>
  <si>
    <t>08 3 01 С1406</t>
  </si>
  <si>
    <t>08 3 02 00000</t>
  </si>
  <si>
    <t>08 3 02 С1407</t>
  </si>
  <si>
    <t>3</t>
  </si>
  <si>
    <t>5</t>
  </si>
  <si>
    <t>13 1 01 С1413</t>
  </si>
  <si>
    <t>19 1  00 00000</t>
  </si>
  <si>
    <t>Муниципальная программа «Формирование современной городской среды в поселке Иванино Курчатовского района на 2018-2022 годы»</t>
  </si>
  <si>
    <t>Подпрограмма «Повышение безопасности дорожного движения в поселке Иванино» муниципальной программы поселка Иванино Курчатовского района Курской области «Развитие транспортной системы и обеспечение перевозки пассажиров в поселке Иванино Курчатовского района Курской области»»</t>
  </si>
  <si>
    <t>11 4 00 00000</t>
  </si>
  <si>
    <t>Основное мероприятие «Осуществление мероприятий по безопасности дорожного движения»</t>
  </si>
  <si>
    <t>11 4 01 00000</t>
  </si>
  <si>
    <t>Обеспечение безопасности дорожного движения на автомобильных дорогах местного значения</t>
  </si>
  <si>
    <t>11 4 01 С1459</t>
  </si>
  <si>
    <t>19 1 F2 55550</t>
  </si>
  <si>
    <t>04 0 00 00000</t>
  </si>
  <si>
    <t>04 2 00 00000</t>
  </si>
  <si>
    <t>Основное мероприятие «Осуществление мероприятий в области имущественных и земельных отношений»</t>
  </si>
  <si>
    <t>04 2 01 00000</t>
  </si>
  <si>
    <t xml:space="preserve">Мероприятия в области имущественных отношений </t>
  </si>
  <si>
    <t>04 2 01 С1467</t>
  </si>
  <si>
    <t>Муниципальная программа поселка Иванино Курчатовского района Курской области «Управление муниципальным имуществом и земельными ресурсами»</t>
  </si>
  <si>
    <t>Подпрограмма «Проведение муниципальной политики в области имущественных и земельных отношений» муниципальной программы поселка Иванино Курчатовского района Курской области «Управление муниципальным имуществом и земельными ресурсами»</t>
  </si>
  <si>
    <t>Культура</t>
  </si>
  <si>
    <t>Подпрограмма «Искусство поселка Иванино Курчатовского района Курской области» муниципальной программы поселка Иванино Курчатовского района Курской области «Развитие культуры в поселке Иванино Курчатовского района Курской области»</t>
  </si>
  <si>
    <t>Основное мероприятие «Организация деятельности клубных формирований»</t>
  </si>
  <si>
    <t>Расходы на обеспечение деятельности (оказание услуг) муниципальных учреждений</t>
  </si>
  <si>
    <t>01 1 01 С1401</t>
  </si>
  <si>
    <t>01 1 00 00000</t>
  </si>
  <si>
    <t>01 1 01 00000</t>
  </si>
  <si>
    <t>300</t>
  </si>
  <si>
    <t>19 1 F2 00000</t>
  </si>
  <si>
    <t>Основное мероприятие "Реализация регионального проекта "Формирование комфортной городской среды"</t>
  </si>
  <si>
    <t>Реализация программ формирования современной городской среды</t>
  </si>
  <si>
    <t>Основное мероприятие "Модернизация сети уличного освещения и шкафов управления наружным освещением"</t>
  </si>
  <si>
    <t>Софинансирование расходов местного бюджета на модернизацию сети уличного освещения и шкафов управления наружным освещением</t>
  </si>
  <si>
    <t>11 2 03 00000</t>
  </si>
  <si>
    <t>11 2 03 S3390</t>
  </si>
  <si>
    <t>Распределение бюджетных ассигнований муниципального образования "поселок Иванино" по разделам, подразделам, целевым статьям, группам видов расходов бюджетной коассификации расходов функциональной классификации расходов бюджетов Российской Федерации на 2022 год</t>
  </si>
  <si>
    <t>77 2 00 С1404</t>
  </si>
  <si>
    <t>Организация мероприятий по внесению в Единый  государственный реестр недвижимости сведений о границах муниципальных образований и границ населенных пунктов</t>
  </si>
  <si>
    <t>Основное мероприятие "Мероприятия по подготовке карт (планов) для установления  ( корректировки) границ населенных пунктов и границ муниципальных образований"</t>
  </si>
  <si>
    <t>07 2 03 00000</t>
  </si>
  <si>
    <t>07 2 03 13600</t>
  </si>
  <si>
    <t>07 2 32 13600</t>
  </si>
  <si>
    <t>Мероприятия по внесению в Единый  государственный реестр недвижимости сведений о границах муниципальных образований и границ населенных пунктов</t>
  </si>
  <si>
    <t xml:space="preserve">07 2 03 S3600 </t>
  </si>
  <si>
    <t xml:space="preserve">Приложение № 5 
к решению Собрания депутатов 
поселка Иванино Курчатовского района     
Курской области №10/7с от 15.12.2021г.
</t>
  </si>
  <si>
    <t>11 2 03 13390</t>
  </si>
  <si>
    <t>Реализация мероприятия по строительству (реконструкции), капитальному ремонту, ремонту и содержанию автомобильных дорог общего пользования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</si>
</sst>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00000"/>
    <numFmt numFmtId="165" formatCode="0.00_ ;\-0.00\ "/>
    <numFmt numFmtId="166" formatCode="#,##0.00_ ;\-#,##0.00\ "/>
  </numFmts>
  <fonts count="9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111">
    <xf numFmtId="44" fontId="0" fillId="0" borderId="0" xfId="0" applyNumberFormat="1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vertical="center" wrapText="1"/>
    </xf>
    <xf numFmtId="44" fontId="7" fillId="0" borderId="1" xfId="0" applyNumberFormat="1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4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44" fontId="5" fillId="0" borderId="1" xfId="0" applyNumberFormat="1" applyFont="1" applyFill="1" applyBorder="1" applyAlignment="1">
      <alignment horizontal="left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4" fontId="5" fillId="0" borderId="2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2" fontId="0" fillId="0" borderId="3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top" wrapText="1"/>
    </xf>
    <xf numFmtId="44" fontId="8" fillId="0" borderId="1" xfId="0" applyFont="1" applyFill="1" applyBorder="1" applyAlignment="1">
      <alignment horizont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 wrapText="1"/>
    </xf>
    <xf numFmtId="44" fontId="0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44" fontId="0" fillId="0" borderId="3" xfId="0" applyNumberFormat="1" applyFont="1" applyFill="1" applyBorder="1" applyAlignment="1">
      <alignment horizontal="right" vertical="center" wrapText="1"/>
    </xf>
    <xf numFmtId="44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2"/>
  <sheetViews>
    <sheetView tabSelected="1" workbookViewId="0">
      <selection activeCell="A2" sqref="A2"/>
    </sheetView>
  </sheetViews>
  <sheetFormatPr defaultRowHeight="12.75" x14ac:dyDescent="0.2"/>
  <cols>
    <col min="1" max="1" width="68" style="32" customWidth="1"/>
    <col min="2" max="2" width="5.1640625" style="33" customWidth="1"/>
    <col min="3" max="3" width="5.5" style="34" customWidth="1"/>
    <col min="4" max="4" width="14.33203125" style="33" customWidth="1"/>
    <col min="5" max="5" width="5.1640625" style="34" customWidth="1"/>
    <col min="6" max="6" width="13.33203125" style="53" customWidth="1"/>
  </cols>
  <sheetData>
    <row r="2" spans="1:6" ht="66.75" customHeight="1" x14ac:dyDescent="0.2">
      <c r="A2" s="35" t="s">
        <v>0</v>
      </c>
      <c r="B2" s="36" t="s">
        <v>0</v>
      </c>
      <c r="C2" s="94" t="s">
        <v>207</v>
      </c>
      <c r="D2" s="95"/>
      <c r="E2" s="95"/>
      <c r="F2" s="95"/>
    </row>
    <row r="3" spans="1:6" ht="18" customHeight="1" x14ac:dyDescent="0.2">
      <c r="A3" s="96" t="s">
        <v>0</v>
      </c>
      <c r="B3" s="96"/>
      <c r="C3" s="96"/>
      <c r="D3" s="96"/>
      <c r="E3" s="96"/>
      <c r="F3" s="96"/>
    </row>
    <row r="4" spans="1:6" ht="64.5" customHeight="1" x14ac:dyDescent="0.2">
      <c r="A4" s="97" t="s">
        <v>198</v>
      </c>
      <c r="B4" s="97"/>
      <c r="C4" s="97"/>
      <c r="D4" s="97"/>
      <c r="E4" s="97"/>
      <c r="F4" s="97"/>
    </row>
    <row r="5" spans="1:6" ht="12.75" customHeight="1" x14ac:dyDescent="0.2">
      <c r="A5" s="35" t="s">
        <v>0</v>
      </c>
      <c r="B5" s="38" t="s">
        <v>0</v>
      </c>
      <c r="C5" s="39" t="s">
        <v>0</v>
      </c>
      <c r="D5" s="38" t="s">
        <v>0</v>
      </c>
      <c r="E5" s="39" t="s">
        <v>0</v>
      </c>
      <c r="F5" s="53" t="s">
        <v>1</v>
      </c>
    </row>
    <row r="6" spans="1:6" ht="24" customHeight="1" x14ac:dyDescent="0.2">
      <c r="A6" s="6" t="s">
        <v>2</v>
      </c>
      <c r="B6" s="4" t="s">
        <v>3</v>
      </c>
      <c r="C6" s="37" t="s">
        <v>4</v>
      </c>
      <c r="D6" s="4" t="s">
        <v>5</v>
      </c>
      <c r="E6" s="37" t="s">
        <v>6</v>
      </c>
      <c r="F6" s="43" t="s">
        <v>7</v>
      </c>
    </row>
    <row r="7" spans="1:6" ht="12.75" customHeight="1" x14ac:dyDescent="0.2">
      <c r="A7" s="7" t="s">
        <v>8</v>
      </c>
      <c r="B7" s="8">
        <v>2</v>
      </c>
      <c r="C7" s="24" t="s">
        <v>163</v>
      </c>
      <c r="D7" s="8">
        <v>4</v>
      </c>
      <c r="E7" s="24" t="s">
        <v>164</v>
      </c>
      <c r="F7" s="54" t="s">
        <v>9</v>
      </c>
    </row>
    <row r="8" spans="1:6" ht="14.45" customHeight="1" x14ac:dyDescent="0.2">
      <c r="A8" s="3" t="s">
        <v>10</v>
      </c>
      <c r="B8" s="5" t="s">
        <v>0</v>
      </c>
      <c r="C8" s="25" t="s">
        <v>0</v>
      </c>
      <c r="D8" s="5" t="s">
        <v>0</v>
      </c>
      <c r="E8" s="25" t="s">
        <v>0</v>
      </c>
      <c r="F8" s="44">
        <f>F9+F59+F65+F78+F95+F128+F136+F143</f>
        <v>17620750</v>
      </c>
    </row>
    <row r="9" spans="1:6" ht="14.45" customHeight="1" x14ac:dyDescent="0.2">
      <c r="A9" s="3" t="s">
        <v>11</v>
      </c>
      <c r="B9" s="5" t="s">
        <v>12</v>
      </c>
      <c r="C9" s="25" t="s">
        <v>0</v>
      </c>
      <c r="D9" s="5" t="s">
        <v>0</v>
      </c>
      <c r="E9" s="25" t="s">
        <v>0</v>
      </c>
      <c r="F9" s="44">
        <f>F10+F15+F32+F37</f>
        <v>8651332.370000001</v>
      </c>
    </row>
    <row r="10" spans="1:6" ht="24" customHeight="1" x14ac:dyDescent="0.2">
      <c r="A10" s="41" t="s">
        <v>13</v>
      </c>
      <c r="B10" s="5" t="s">
        <v>12</v>
      </c>
      <c r="C10" s="25" t="s">
        <v>14</v>
      </c>
      <c r="D10" s="5" t="s">
        <v>0</v>
      </c>
      <c r="E10" s="25" t="s">
        <v>0</v>
      </c>
      <c r="F10" s="55">
        <f>F11</f>
        <v>832800</v>
      </c>
    </row>
    <row r="11" spans="1:6" ht="24.75" customHeight="1" x14ac:dyDescent="0.2">
      <c r="A11" s="6" t="s">
        <v>15</v>
      </c>
      <c r="B11" s="4" t="s">
        <v>12</v>
      </c>
      <c r="C11" s="23" t="s">
        <v>14</v>
      </c>
      <c r="D11" s="9" t="s">
        <v>16</v>
      </c>
      <c r="E11" s="23" t="s">
        <v>0</v>
      </c>
      <c r="F11" s="43">
        <f>F12</f>
        <v>832800</v>
      </c>
    </row>
    <row r="12" spans="1:6" ht="14.45" customHeight="1" x14ac:dyDescent="0.2">
      <c r="A12" s="10" t="s">
        <v>85</v>
      </c>
      <c r="B12" s="11" t="s">
        <v>12</v>
      </c>
      <c r="C12" s="26" t="s">
        <v>14</v>
      </c>
      <c r="D12" s="9" t="s">
        <v>17</v>
      </c>
      <c r="E12" s="26" t="s">
        <v>0</v>
      </c>
      <c r="F12" s="43">
        <f>F13</f>
        <v>832800</v>
      </c>
    </row>
    <row r="13" spans="1:6" ht="24" customHeight="1" x14ac:dyDescent="0.2">
      <c r="A13" s="10" t="s">
        <v>84</v>
      </c>
      <c r="B13" s="11" t="s">
        <v>12</v>
      </c>
      <c r="C13" s="26" t="s">
        <v>14</v>
      </c>
      <c r="D13" s="9" t="s">
        <v>86</v>
      </c>
      <c r="E13" s="26" t="s">
        <v>0</v>
      </c>
      <c r="F13" s="43">
        <f>F14</f>
        <v>832800</v>
      </c>
    </row>
    <row r="14" spans="1:6" ht="53.25" customHeight="1" x14ac:dyDescent="0.2">
      <c r="A14" s="10" t="s">
        <v>18</v>
      </c>
      <c r="B14" s="11" t="s">
        <v>12</v>
      </c>
      <c r="C14" s="26" t="s">
        <v>14</v>
      </c>
      <c r="D14" s="9" t="s">
        <v>86</v>
      </c>
      <c r="E14" s="26" t="s">
        <v>19</v>
      </c>
      <c r="F14" s="43">
        <v>832800</v>
      </c>
    </row>
    <row r="15" spans="1:6" ht="39.75" customHeight="1" x14ac:dyDescent="0.2">
      <c r="A15" s="3" t="s">
        <v>27</v>
      </c>
      <c r="B15" s="5" t="s">
        <v>12</v>
      </c>
      <c r="C15" s="25" t="s">
        <v>28</v>
      </c>
      <c r="D15" s="12"/>
      <c r="E15" s="25" t="s">
        <v>0</v>
      </c>
      <c r="F15" s="55">
        <f>F16+F27</f>
        <v>1655661</v>
      </c>
    </row>
    <row r="16" spans="1:6" ht="37.5" customHeight="1" x14ac:dyDescent="0.2">
      <c r="A16" s="1" t="s">
        <v>87</v>
      </c>
      <c r="B16" s="4" t="s">
        <v>12</v>
      </c>
      <c r="C16" s="23" t="s">
        <v>28</v>
      </c>
      <c r="D16" s="9" t="s">
        <v>56</v>
      </c>
      <c r="E16" s="23" t="s">
        <v>0</v>
      </c>
      <c r="F16" s="43">
        <f>F17</f>
        <v>1355661</v>
      </c>
    </row>
    <row r="17" spans="1:6" ht="60.75" customHeight="1" x14ac:dyDescent="0.2">
      <c r="A17" s="1" t="s">
        <v>88</v>
      </c>
      <c r="B17" s="11" t="s">
        <v>12</v>
      </c>
      <c r="C17" s="26" t="s">
        <v>28</v>
      </c>
      <c r="D17" s="9" t="s">
        <v>57</v>
      </c>
      <c r="E17" s="26" t="s">
        <v>0</v>
      </c>
      <c r="F17" s="43">
        <f>F18</f>
        <v>1355661</v>
      </c>
    </row>
    <row r="18" spans="1:6" ht="15" customHeight="1" x14ac:dyDescent="0.2">
      <c r="A18" s="1" t="s">
        <v>89</v>
      </c>
      <c r="B18" s="11" t="s">
        <v>12</v>
      </c>
      <c r="C18" s="26" t="s">
        <v>28</v>
      </c>
      <c r="D18" s="9" t="s">
        <v>58</v>
      </c>
      <c r="E18" s="26" t="s">
        <v>0</v>
      </c>
      <c r="F18" s="43">
        <f>F19+F25</f>
        <v>1355661</v>
      </c>
    </row>
    <row r="19" spans="1:6" ht="27" customHeight="1" x14ac:dyDescent="0.2">
      <c r="A19" s="1" t="s">
        <v>90</v>
      </c>
      <c r="B19" s="11" t="s">
        <v>12</v>
      </c>
      <c r="C19" s="26" t="s">
        <v>28</v>
      </c>
      <c r="D19" s="9" t="s">
        <v>95</v>
      </c>
      <c r="E19" s="26"/>
      <c r="F19" s="43">
        <f>F20+F23+F24</f>
        <v>1345661</v>
      </c>
    </row>
    <row r="20" spans="1:6" ht="19.5" customHeight="1" x14ac:dyDescent="0.2">
      <c r="A20" s="98" t="s">
        <v>97</v>
      </c>
      <c r="B20" s="100" t="s">
        <v>12</v>
      </c>
      <c r="C20" s="101" t="s">
        <v>28</v>
      </c>
      <c r="D20" s="103" t="s">
        <v>95</v>
      </c>
      <c r="E20" s="101">
        <v>100</v>
      </c>
      <c r="F20" s="105">
        <v>1238950</v>
      </c>
    </row>
    <row r="21" spans="1:6" ht="14.45" customHeight="1" x14ac:dyDescent="0.2">
      <c r="A21" s="99"/>
      <c r="B21" s="100"/>
      <c r="C21" s="102"/>
      <c r="D21" s="104"/>
      <c r="E21" s="102"/>
      <c r="F21" s="105"/>
    </row>
    <row r="22" spans="1:6" ht="14.45" customHeight="1" x14ac:dyDescent="0.2">
      <c r="A22" s="99"/>
      <c r="B22" s="100"/>
      <c r="C22" s="102"/>
      <c r="D22" s="104"/>
      <c r="E22" s="102"/>
      <c r="F22" s="105"/>
    </row>
    <row r="23" spans="1:6" ht="24" customHeight="1" x14ac:dyDescent="0.2">
      <c r="A23" s="1" t="s">
        <v>22</v>
      </c>
      <c r="B23" s="11" t="s">
        <v>12</v>
      </c>
      <c r="C23" s="26" t="s">
        <v>28</v>
      </c>
      <c r="D23" s="9" t="s">
        <v>99</v>
      </c>
      <c r="E23" s="26">
        <v>200</v>
      </c>
      <c r="F23" s="49">
        <v>100000</v>
      </c>
    </row>
    <row r="24" spans="1:6" ht="14.45" customHeight="1" x14ac:dyDescent="0.2">
      <c r="A24" s="1" t="s">
        <v>25</v>
      </c>
      <c r="B24" s="11" t="s">
        <v>12</v>
      </c>
      <c r="C24" s="26" t="s">
        <v>28</v>
      </c>
      <c r="D24" s="9" t="s">
        <v>95</v>
      </c>
      <c r="E24" s="26">
        <v>800</v>
      </c>
      <c r="F24" s="43">
        <v>6711</v>
      </c>
    </row>
    <row r="25" spans="1:6" ht="14.45" customHeight="1" x14ac:dyDescent="0.2">
      <c r="A25" s="1" t="s">
        <v>91</v>
      </c>
      <c r="B25" s="13" t="s">
        <v>12</v>
      </c>
      <c r="C25" s="27" t="s">
        <v>28</v>
      </c>
      <c r="D25" s="9" t="s">
        <v>98</v>
      </c>
      <c r="E25" s="27" t="s">
        <v>0</v>
      </c>
      <c r="F25" s="49">
        <f>F26</f>
        <v>10000</v>
      </c>
    </row>
    <row r="26" spans="1:6" ht="24" customHeight="1" x14ac:dyDescent="0.2">
      <c r="A26" s="1" t="s">
        <v>22</v>
      </c>
      <c r="B26" s="4" t="s">
        <v>12</v>
      </c>
      <c r="C26" s="27" t="s">
        <v>28</v>
      </c>
      <c r="D26" s="9" t="s">
        <v>98</v>
      </c>
      <c r="E26" s="23">
        <v>200</v>
      </c>
      <c r="F26" s="43">
        <v>10000</v>
      </c>
    </row>
    <row r="27" spans="1:6" ht="38.25" customHeight="1" x14ac:dyDescent="0.2">
      <c r="A27" s="1" t="s">
        <v>92</v>
      </c>
      <c r="B27" s="11" t="s">
        <v>12</v>
      </c>
      <c r="C27" s="31" t="s">
        <v>28</v>
      </c>
      <c r="D27" s="9" t="s">
        <v>63</v>
      </c>
      <c r="E27" s="26" t="s">
        <v>0</v>
      </c>
      <c r="F27" s="43">
        <f>F28</f>
        <v>300000</v>
      </c>
    </row>
    <row r="28" spans="1:6" ht="48.75" customHeight="1" x14ac:dyDescent="0.2">
      <c r="A28" s="1" t="s">
        <v>93</v>
      </c>
      <c r="B28" s="11" t="s">
        <v>12</v>
      </c>
      <c r="C28" s="31" t="s">
        <v>28</v>
      </c>
      <c r="D28" s="9" t="s">
        <v>71</v>
      </c>
      <c r="E28" s="28" t="s">
        <v>0</v>
      </c>
      <c r="F28" s="43">
        <f>F29</f>
        <v>300000</v>
      </c>
    </row>
    <row r="29" spans="1:6" ht="14.25" customHeight="1" x14ac:dyDescent="0.2">
      <c r="A29" s="14" t="s">
        <v>94</v>
      </c>
      <c r="B29" s="11" t="s">
        <v>12</v>
      </c>
      <c r="C29" s="31" t="s">
        <v>28</v>
      </c>
      <c r="D29" s="9" t="s">
        <v>72</v>
      </c>
      <c r="E29" s="26" t="s">
        <v>0</v>
      </c>
      <c r="F29" s="43">
        <f>F30</f>
        <v>300000</v>
      </c>
    </row>
    <row r="30" spans="1:6" ht="18" customHeight="1" x14ac:dyDescent="0.2">
      <c r="A30" s="14" t="s">
        <v>101</v>
      </c>
      <c r="B30" s="11" t="s">
        <v>12</v>
      </c>
      <c r="C30" s="31" t="s">
        <v>28</v>
      </c>
      <c r="D30" s="9" t="s">
        <v>96</v>
      </c>
      <c r="E30" s="26"/>
      <c r="F30" s="43">
        <f>F31</f>
        <v>300000</v>
      </c>
    </row>
    <row r="31" spans="1:6" ht="24.75" customHeight="1" x14ac:dyDescent="0.2">
      <c r="A31" s="14" t="s">
        <v>22</v>
      </c>
      <c r="B31" s="11" t="s">
        <v>12</v>
      </c>
      <c r="C31" s="31" t="s">
        <v>28</v>
      </c>
      <c r="D31" s="9" t="s">
        <v>96</v>
      </c>
      <c r="E31" s="26" t="s">
        <v>23</v>
      </c>
      <c r="F31" s="43">
        <v>300000</v>
      </c>
    </row>
    <row r="32" spans="1:6" ht="14.45" customHeight="1" x14ac:dyDescent="0.2">
      <c r="A32" s="3" t="s">
        <v>36</v>
      </c>
      <c r="B32" s="5" t="s">
        <v>12</v>
      </c>
      <c r="C32" s="25" t="s">
        <v>37</v>
      </c>
      <c r="D32" s="5" t="s">
        <v>0</v>
      </c>
      <c r="E32" s="25" t="s">
        <v>0</v>
      </c>
      <c r="F32" s="55">
        <f>F33</f>
        <v>50000</v>
      </c>
    </row>
    <row r="33" spans="1:6" ht="17.25" customHeight="1" x14ac:dyDescent="0.2">
      <c r="A33" s="2" t="s">
        <v>38</v>
      </c>
      <c r="B33" s="4" t="s">
        <v>12</v>
      </c>
      <c r="C33" s="23" t="s">
        <v>37</v>
      </c>
      <c r="D33" s="9" t="s">
        <v>33</v>
      </c>
      <c r="E33" s="23" t="s">
        <v>0</v>
      </c>
      <c r="F33" s="43">
        <f>F34</f>
        <v>50000</v>
      </c>
    </row>
    <row r="34" spans="1:6" ht="14.45" customHeight="1" x14ac:dyDescent="0.2">
      <c r="A34" s="10" t="s">
        <v>36</v>
      </c>
      <c r="B34" s="11" t="s">
        <v>12</v>
      </c>
      <c r="C34" s="26" t="s">
        <v>37</v>
      </c>
      <c r="D34" s="9" t="s">
        <v>34</v>
      </c>
      <c r="E34" s="26" t="s">
        <v>0</v>
      </c>
      <c r="F34" s="49">
        <f>F35</f>
        <v>50000</v>
      </c>
    </row>
    <row r="35" spans="1:6" ht="14.45" customHeight="1" x14ac:dyDescent="0.2">
      <c r="A35" s="10" t="s">
        <v>39</v>
      </c>
      <c r="B35" s="11" t="s">
        <v>12</v>
      </c>
      <c r="C35" s="26" t="s">
        <v>37</v>
      </c>
      <c r="D35" s="9" t="s">
        <v>100</v>
      </c>
      <c r="E35" s="26" t="s">
        <v>0</v>
      </c>
      <c r="F35" s="43">
        <f>F36</f>
        <v>50000</v>
      </c>
    </row>
    <row r="36" spans="1:6" ht="14.45" customHeight="1" x14ac:dyDescent="0.2">
      <c r="A36" s="10" t="s">
        <v>25</v>
      </c>
      <c r="B36" s="11" t="s">
        <v>12</v>
      </c>
      <c r="C36" s="26" t="s">
        <v>37</v>
      </c>
      <c r="D36" s="9" t="s">
        <v>100</v>
      </c>
      <c r="E36" s="26" t="s">
        <v>26</v>
      </c>
      <c r="F36" s="43">
        <v>50000</v>
      </c>
    </row>
    <row r="37" spans="1:6" ht="14.45" customHeight="1" x14ac:dyDescent="0.2">
      <c r="A37" s="3" t="s">
        <v>40</v>
      </c>
      <c r="B37" s="5" t="s">
        <v>12</v>
      </c>
      <c r="C37" s="25" t="s">
        <v>41</v>
      </c>
      <c r="D37" s="5" t="s">
        <v>0</v>
      </c>
      <c r="E37" s="25" t="s">
        <v>0</v>
      </c>
      <c r="F37" s="44">
        <f>F38+F44+F49+F53</f>
        <v>6112871.3700000001</v>
      </c>
    </row>
    <row r="38" spans="1:6" ht="28.5" customHeight="1" x14ac:dyDescent="0.2">
      <c r="A38" s="17" t="s">
        <v>181</v>
      </c>
      <c r="B38" s="27" t="s">
        <v>12</v>
      </c>
      <c r="C38" s="27" t="s">
        <v>41</v>
      </c>
      <c r="D38" s="66" t="s">
        <v>175</v>
      </c>
      <c r="E38" s="66"/>
      <c r="F38" s="70">
        <f>F39</f>
        <v>50000</v>
      </c>
    </row>
    <row r="39" spans="1:6" ht="33.75" customHeight="1" x14ac:dyDescent="0.2">
      <c r="A39" s="108" t="s">
        <v>182</v>
      </c>
      <c r="B39" s="109" t="s">
        <v>12</v>
      </c>
      <c r="C39" s="109" t="s">
        <v>41</v>
      </c>
      <c r="D39" s="110" t="s">
        <v>176</v>
      </c>
      <c r="E39" s="110"/>
      <c r="F39" s="106">
        <f>F41</f>
        <v>50000</v>
      </c>
    </row>
    <row r="40" spans="1:6" ht="18.75" customHeight="1" x14ac:dyDescent="0.2">
      <c r="A40" s="108"/>
      <c r="B40" s="109"/>
      <c r="C40" s="109"/>
      <c r="D40" s="110"/>
      <c r="E40" s="110"/>
      <c r="F40" s="107"/>
    </row>
    <row r="41" spans="1:6" ht="24.75" customHeight="1" x14ac:dyDescent="0.2">
      <c r="A41" s="65" t="s">
        <v>177</v>
      </c>
      <c r="B41" s="27" t="s">
        <v>12</v>
      </c>
      <c r="C41" s="27" t="s">
        <v>41</v>
      </c>
      <c r="D41" s="66" t="s">
        <v>178</v>
      </c>
      <c r="E41" s="66"/>
      <c r="F41" s="70">
        <f>F42</f>
        <v>50000</v>
      </c>
    </row>
    <row r="42" spans="1:6" ht="14.45" customHeight="1" x14ac:dyDescent="0.2">
      <c r="A42" s="17" t="s">
        <v>179</v>
      </c>
      <c r="B42" s="27" t="s">
        <v>12</v>
      </c>
      <c r="C42" s="27" t="s">
        <v>41</v>
      </c>
      <c r="D42" s="66" t="s">
        <v>180</v>
      </c>
      <c r="E42" s="66"/>
      <c r="F42" s="70">
        <f>F43</f>
        <v>50000</v>
      </c>
    </row>
    <row r="43" spans="1:6" ht="26.25" customHeight="1" x14ac:dyDescent="0.2">
      <c r="A43" s="67" t="s">
        <v>22</v>
      </c>
      <c r="B43" s="68" t="s">
        <v>12</v>
      </c>
      <c r="C43" s="68" t="s">
        <v>41</v>
      </c>
      <c r="D43" s="69" t="s">
        <v>180</v>
      </c>
      <c r="E43" s="68">
        <v>200</v>
      </c>
      <c r="F43" s="70">
        <v>50000</v>
      </c>
    </row>
    <row r="44" spans="1:6" ht="24" customHeight="1" x14ac:dyDescent="0.2">
      <c r="A44" s="14" t="s">
        <v>49</v>
      </c>
      <c r="B44" s="4" t="s">
        <v>12</v>
      </c>
      <c r="C44" s="62" t="s">
        <v>41</v>
      </c>
      <c r="D44" s="63" t="s">
        <v>107</v>
      </c>
      <c r="E44" s="62" t="s">
        <v>0</v>
      </c>
      <c r="F44" s="64">
        <f>F45</f>
        <v>22000</v>
      </c>
    </row>
    <row r="45" spans="1:6" ht="14.25" customHeight="1" x14ac:dyDescent="0.2">
      <c r="A45" s="14" t="s">
        <v>50</v>
      </c>
      <c r="B45" s="11" t="s">
        <v>12</v>
      </c>
      <c r="C45" s="26" t="s">
        <v>41</v>
      </c>
      <c r="D45" s="9" t="s">
        <v>108</v>
      </c>
      <c r="E45" s="26" t="s">
        <v>0</v>
      </c>
      <c r="F45" s="43">
        <f>F46</f>
        <v>22000</v>
      </c>
    </row>
    <row r="46" spans="1:6" ht="15" customHeight="1" x14ac:dyDescent="0.2">
      <c r="A46" s="14" t="s">
        <v>101</v>
      </c>
      <c r="B46" s="11" t="s">
        <v>12</v>
      </c>
      <c r="C46" s="26" t="s">
        <v>41</v>
      </c>
      <c r="D46" s="9" t="s">
        <v>109</v>
      </c>
      <c r="E46" s="28" t="s">
        <v>0</v>
      </c>
      <c r="F46" s="43">
        <f>F47+F48</f>
        <v>22000</v>
      </c>
    </row>
    <row r="47" spans="1:6" ht="25.5" customHeight="1" x14ac:dyDescent="0.2">
      <c r="A47" s="14" t="s">
        <v>22</v>
      </c>
      <c r="B47" s="45" t="s">
        <v>12</v>
      </c>
      <c r="C47" s="46" t="s">
        <v>41</v>
      </c>
      <c r="D47" s="47" t="s">
        <v>109</v>
      </c>
      <c r="E47" s="46">
        <v>200</v>
      </c>
      <c r="F47" s="49">
        <v>10000</v>
      </c>
    </row>
    <row r="48" spans="1:6" ht="15" customHeight="1" x14ac:dyDescent="0.2">
      <c r="A48" s="14" t="s">
        <v>25</v>
      </c>
      <c r="B48" s="31" t="s">
        <v>12</v>
      </c>
      <c r="C48" s="51" t="s">
        <v>41</v>
      </c>
      <c r="D48" s="52" t="s">
        <v>109</v>
      </c>
      <c r="E48" s="31" t="s">
        <v>26</v>
      </c>
      <c r="F48" s="49">
        <v>12000</v>
      </c>
    </row>
    <row r="49" spans="1:6" ht="16.5" customHeight="1" x14ac:dyDescent="0.2">
      <c r="A49" s="14" t="s">
        <v>102</v>
      </c>
      <c r="B49" s="31" t="s">
        <v>12</v>
      </c>
      <c r="C49" s="80" t="s">
        <v>41</v>
      </c>
      <c r="D49" s="88" t="s">
        <v>35</v>
      </c>
      <c r="E49" s="87"/>
      <c r="F49" s="49">
        <f>F50</f>
        <v>2370506.37</v>
      </c>
    </row>
    <row r="50" spans="1:6" ht="17.25" customHeight="1" x14ac:dyDescent="0.2">
      <c r="A50" s="14" t="s">
        <v>103</v>
      </c>
      <c r="B50" s="31" t="s">
        <v>12</v>
      </c>
      <c r="C50" s="80" t="s">
        <v>41</v>
      </c>
      <c r="D50" s="88" t="s">
        <v>110</v>
      </c>
      <c r="E50" s="87"/>
      <c r="F50" s="49">
        <f>F51</f>
        <v>2370506.37</v>
      </c>
    </row>
    <row r="51" spans="1:6" ht="15.75" customHeight="1" x14ac:dyDescent="0.2">
      <c r="A51" s="14" t="s">
        <v>101</v>
      </c>
      <c r="B51" s="31" t="s">
        <v>12</v>
      </c>
      <c r="C51" s="80" t="s">
        <v>41</v>
      </c>
      <c r="D51" s="88" t="s">
        <v>199</v>
      </c>
      <c r="E51" s="87"/>
      <c r="F51" s="49">
        <f>F52</f>
        <v>2370506.37</v>
      </c>
    </row>
    <row r="52" spans="1:6" ht="15" customHeight="1" x14ac:dyDescent="0.2">
      <c r="A52" s="14" t="s">
        <v>25</v>
      </c>
      <c r="B52" s="31" t="s">
        <v>12</v>
      </c>
      <c r="C52" s="80" t="s">
        <v>41</v>
      </c>
      <c r="D52" s="88" t="s">
        <v>199</v>
      </c>
      <c r="E52" s="31" t="s">
        <v>26</v>
      </c>
      <c r="F52" s="49">
        <v>2370506.37</v>
      </c>
    </row>
    <row r="53" spans="1:6" ht="26.25" customHeight="1" x14ac:dyDescent="0.2">
      <c r="A53" s="14" t="s">
        <v>104</v>
      </c>
      <c r="B53" s="74" t="s">
        <v>12</v>
      </c>
      <c r="C53" s="75" t="s">
        <v>41</v>
      </c>
      <c r="D53" s="76" t="s">
        <v>21</v>
      </c>
      <c r="E53" s="75"/>
      <c r="F53" s="77">
        <f>F54</f>
        <v>3670365</v>
      </c>
    </row>
    <row r="54" spans="1:6" ht="24.75" customHeight="1" x14ac:dyDescent="0.2">
      <c r="A54" s="14" t="s">
        <v>105</v>
      </c>
      <c r="B54" s="74" t="s">
        <v>12</v>
      </c>
      <c r="C54" s="75" t="s">
        <v>41</v>
      </c>
      <c r="D54" s="76" t="s">
        <v>111</v>
      </c>
      <c r="E54" s="28" t="s">
        <v>0</v>
      </c>
      <c r="F54" s="77">
        <f>F55</f>
        <v>3670365</v>
      </c>
    </row>
    <row r="55" spans="1:6" ht="24.75" customHeight="1" x14ac:dyDescent="0.2">
      <c r="A55" s="14" t="s">
        <v>106</v>
      </c>
      <c r="B55" s="74" t="s">
        <v>12</v>
      </c>
      <c r="C55" s="75" t="s">
        <v>41</v>
      </c>
      <c r="D55" s="76" t="s">
        <v>112</v>
      </c>
      <c r="E55" s="75" t="s">
        <v>0</v>
      </c>
      <c r="F55" s="77">
        <f>F56+F57+F58</f>
        <v>3670365</v>
      </c>
    </row>
    <row r="56" spans="1:6" ht="37.5" customHeight="1" x14ac:dyDescent="0.2">
      <c r="A56" s="14" t="s">
        <v>18</v>
      </c>
      <c r="B56" s="74" t="s">
        <v>12</v>
      </c>
      <c r="C56" s="75" t="s">
        <v>41</v>
      </c>
      <c r="D56" s="76" t="s">
        <v>112</v>
      </c>
      <c r="E56" s="75">
        <v>100</v>
      </c>
      <c r="F56" s="77">
        <v>2966400</v>
      </c>
    </row>
    <row r="57" spans="1:6" ht="23.25" customHeight="1" x14ac:dyDescent="0.2">
      <c r="A57" s="14" t="s">
        <v>22</v>
      </c>
      <c r="B57" s="11" t="s">
        <v>12</v>
      </c>
      <c r="C57" s="26" t="s">
        <v>41</v>
      </c>
      <c r="D57" s="9" t="s">
        <v>112</v>
      </c>
      <c r="E57" s="26">
        <v>200</v>
      </c>
      <c r="F57" s="43">
        <v>700000</v>
      </c>
    </row>
    <row r="58" spans="1:6" ht="17.25" customHeight="1" x14ac:dyDescent="0.2">
      <c r="A58" s="14" t="s">
        <v>25</v>
      </c>
      <c r="B58" s="11" t="s">
        <v>12</v>
      </c>
      <c r="C58" s="26" t="s">
        <v>41</v>
      </c>
      <c r="D58" s="9" t="s">
        <v>112</v>
      </c>
      <c r="E58" s="26">
        <v>800</v>
      </c>
      <c r="F58" s="43">
        <v>3965</v>
      </c>
    </row>
    <row r="59" spans="1:6" ht="14.45" customHeight="1" x14ac:dyDescent="0.2">
      <c r="A59" s="3" t="s">
        <v>51</v>
      </c>
      <c r="B59" s="5" t="s">
        <v>14</v>
      </c>
      <c r="C59" s="25" t="s">
        <v>0</v>
      </c>
      <c r="D59" s="5" t="s">
        <v>0</v>
      </c>
      <c r="E59" s="25" t="s">
        <v>0</v>
      </c>
      <c r="F59" s="55">
        <f>F60</f>
        <v>92470</v>
      </c>
    </row>
    <row r="60" spans="1:6" ht="14.45" customHeight="1" x14ac:dyDescent="0.2">
      <c r="A60" s="15" t="s">
        <v>52</v>
      </c>
      <c r="B60" s="5" t="s">
        <v>14</v>
      </c>
      <c r="C60" s="25" t="s">
        <v>20</v>
      </c>
      <c r="D60" s="5" t="s">
        <v>0</v>
      </c>
      <c r="E60" s="25" t="s">
        <v>0</v>
      </c>
      <c r="F60" s="55">
        <f>F61</f>
        <v>92470</v>
      </c>
    </row>
    <row r="61" spans="1:6" ht="12.75" customHeight="1" x14ac:dyDescent="0.2">
      <c r="A61" s="14" t="s">
        <v>102</v>
      </c>
      <c r="B61" s="4" t="s">
        <v>14</v>
      </c>
      <c r="C61" s="23" t="s">
        <v>20</v>
      </c>
      <c r="D61" s="9" t="s">
        <v>35</v>
      </c>
      <c r="E61" s="23" t="s">
        <v>0</v>
      </c>
      <c r="F61" s="43">
        <f>F62</f>
        <v>92470</v>
      </c>
    </row>
    <row r="62" spans="1:6" ht="14.25" customHeight="1" x14ac:dyDescent="0.2">
      <c r="A62" s="14" t="s">
        <v>103</v>
      </c>
      <c r="B62" s="11" t="s">
        <v>14</v>
      </c>
      <c r="C62" s="26" t="s">
        <v>20</v>
      </c>
      <c r="D62" s="9" t="s">
        <v>110</v>
      </c>
      <c r="E62" s="26" t="s">
        <v>0</v>
      </c>
      <c r="F62" s="43">
        <f>F63</f>
        <v>92470</v>
      </c>
    </row>
    <row r="63" spans="1:6" ht="23.25" customHeight="1" x14ac:dyDescent="0.2">
      <c r="A63" s="14" t="s">
        <v>113</v>
      </c>
      <c r="B63" s="11" t="s">
        <v>14</v>
      </c>
      <c r="C63" s="26" t="s">
        <v>20</v>
      </c>
      <c r="D63" s="9" t="s">
        <v>114</v>
      </c>
      <c r="E63" s="26" t="s">
        <v>0</v>
      </c>
      <c r="F63" s="43">
        <f>F64</f>
        <v>92470</v>
      </c>
    </row>
    <row r="64" spans="1:6" ht="40.5" customHeight="1" x14ac:dyDescent="0.2">
      <c r="A64" s="14" t="s">
        <v>18</v>
      </c>
      <c r="B64" s="11" t="s">
        <v>14</v>
      </c>
      <c r="C64" s="26" t="s">
        <v>20</v>
      </c>
      <c r="D64" s="9" t="s">
        <v>114</v>
      </c>
      <c r="E64" s="26">
        <v>100</v>
      </c>
      <c r="F64" s="49">
        <v>92470</v>
      </c>
    </row>
    <row r="65" spans="1:6" ht="28.9" customHeight="1" x14ac:dyDescent="0.2">
      <c r="A65" s="3" t="s">
        <v>53</v>
      </c>
      <c r="B65" s="5" t="s">
        <v>20</v>
      </c>
      <c r="C65" s="25" t="s">
        <v>0</v>
      </c>
      <c r="D65" s="5" t="s">
        <v>0</v>
      </c>
      <c r="E65" s="25" t="s">
        <v>0</v>
      </c>
      <c r="F65" s="55">
        <f>F66+F72</f>
        <v>10000</v>
      </c>
    </row>
    <row r="66" spans="1:6" ht="25.5" customHeight="1" x14ac:dyDescent="0.2">
      <c r="A66" s="15" t="s">
        <v>54</v>
      </c>
      <c r="B66" s="5" t="s">
        <v>20</v>
      </c>
      <c r="C66" s="25" t="s">
        <v>55</v>
      </c>
      <c r="D66" s="5" t="s">
        <v>0</v>
      </c>
      <c r="E66" s="25" t="s">
        <v>0</v>
      </c>
      <c r="F66" s="55">
        <f>F67</f>
        <v>5000</v>
      </c>
    </row>
    <row r="67" spans="1:6" ht="39" customHeight="1" x14ac:dyDescent="0.2">
      <c r="A67" s="14" t="s">
        <v>115</v>
      </c>
      <c r="B67" s="4" t="s">
        <v>20</v>
      </c>
      <c r="C67" s="23" t="s">
        <v>55</v>
      </c>
      <c r="D67" s="9" t="s">
        <v>44</v>
      </c>
      <c r="E67" s="23" t="s">
        <v>0</v>
      </c>
      <c r="F67" s="43">
        <f>F68</f>
        <v>5000</v>
      </c>
    </row>
    <row r="68" spans="1:6" ht="60.75" customHeight="1" x14ac:dyDescent="0.2">
      <c r="A68" s="1" t="s">
        <v>116</v>
      </c>
      <c r="B68" s="11" t="s">
        <v>20</v>
      </c>
      <c r="C68" s="26" t="s">
        <v>55</v>
      </c>
      <c r="D68" s="9" t="s">
        <v>47</v>
      </c>
      <c r="E68" s="26" t="s">
        <v>0</v>
      </c>
      <c r="F68" s="43">
        <f>F69</f>
        <v>5000</v>
      </c>
    </row>
    <row r="69" spans="1:6" ht="25.5" customHeight="1" x14ac:dyDescent="0.2">
      <c r="A69" s="14" t="s">
        <v>117</v>
      </c>
      <c r="B69" s="11" t="s">
        <v>20</v>
      </c>
      <c r="C69" s="26" t="s">
        <v>55</v>
      </c>
      <c r="D69" s="9" t="s">
        <v>48</v>
      </c>
      <c r="E69" s="28" t="s">
        <v>0</v>
      </c>
      <c r="F69" s="43">
        <f>F70</f>
        <v>5000</v>
      </c>
    </row>
    <row r="70" spans="1:6" ht="38.25" customHeight="1" x14ac:dyDescent="0.2">
      <c r="A70" s="14" t="s">
        <v>59</v>
      </c>
      <c r="B70" s="11" t="s">
        <v>20</v>
      </c>
      <c r="C70" s="26" t="s">
        <v>55</v>
      </c>
      <c r="D70" s="9" t="s">
        <v>121</v>
      </c>
      <c r="E70" s="26" t="s">
        <v>0</v>
      </c>
      <c r="F70" s="43">
        <f>F71</f>
        <v>5000</v>
      </c>
    </row>
    <row r="71" spans="1:6" ht="24.75" customHeight="1" x14ac:dyDescent="0.2">
      <c r="A71" s="14" t="s">
        <v>22</v>
      </c>
      <c r="B71" s="11" t="s">
        <v>20</v>
      </c>
      <c r="C71" s="26" t="s">
        <v>55</v>
      </c>
      <c r="D71" s="9" t="s">
        <v>121</v>
      </c>
      <c r="E71" s="26">
        <v>200</v>
      </c>
      <c r="F71" s="43">
        <v>5000</v>
      </c>
    </row>
    <row r="72" spans="1:6" ht="13.5" customHeight="1" x14ac:dyDescent="0.2">
      <c r="A72" s="16" t="s">
        <v>60</v>
      </c>
      <c r="B72" s="18" t="s">
        <v>20</v>
      </c>
      <c r="C72" s="29">
        <v>10</v>
      </c>
      <c r="D72" s="12"/>
      <c r="E72" s="29"/>
      <c r="F72" s="44">
        <f>F73</f>
        <v>5000</v>
      </c>
    </row>
    <row r="73" spans="1:6" ht="42" customHeight="1" x14ac:dyDescent="0.2">
      <c r="A73" s="14" t="s">
        <v>115</v>
      </c>
      <c r="B73" s="11" t="s">
        <v>20</v>
      </c>
      <c r="C73" s="26">
        <v>10</v>
      </c>
      <c r="D73" s="9" t="s">
        <v>44</v>
      </c>
      <c r="E73" s="26"/>
      <c r="F73" s="43">
        <f>F74</f>
        <v>5000</v>
      </c>
    </row>
    <row r="74" spans="1:6" ht="74.25" customHeight="1" x14ac:dyDescent="0.2">
      <c r="A74" s="1" t="s">
        <v>118</v>
      </c>
      <c r="B74" s="11" t="s">
        <v>20</v>
      </c>
      <c r="C74" s="26">
        <v>10</v>
      </c>
      <c r="D74" s="9" t="s">
        <v>45</v>
      </c>
      <c r="E74" s="26" t="s">
        <v>0</v>
      </c>
      <c r="F74" s="43">
        <f>F75</f>
        <v>5000</v>
      </c>
    </row>
    <row r="75" spans="1:6" ht="12" customHeight="1" x14ac:dyDescent="0.2">
      <c r="A75" s="17" t="s">
        <v>119</v>
      </c>
      <c r="B75" s="11" t="s">
        <v>20</v>
      </c>
      <c r="C75" s="26">
        <v>10</v>
      </c>
      <c r="D75" s="9" t="s">
        <v>46</v>
      </c>
      <c r="E75" s="26"/>
      <c r="F75" s="43">
        <f>F76</f>
        <v>5000</v>
      </c>
    </row>
    <row r="76" spans="1:6" ht="38.25" customHeight="1" x14ac:dyDescent="0.2">
      <c r="A76" s="14" t="s">
        <v>120</v>
      </c>
      <c r="B76" s="11" t="s">
        <v>20</v>
      </c>
      <c r="C76" s="26">
        <v>10</v>
      </c>
      <c r="D76" s="9" t="s">
        <v>165</v>
      </c>
      <c r="E76" s="28" t="s">
        <v>0</v>
      </c>
      <c r="F76" s="43">
        <f>F77</f>
        <v>5000</v>
      </c>
    </row>
    <row r="77" spans="1:6" ht="24.75" customHeight="1" x14ac:dyDescent="0.2">
      <c r="A77" s="14" t="s">
        <v>22</v>
      </c>
      <c r="B77" s="11" t="s">
        <v>20</v>
      </c>
      <c r="C77" s="26">
        <v>10</v>
      </c>
      <c r="D77" s="9" t="s">
        <v>165</v>
      </c>
      <c r="E77" s="26">
        <v>200</v>
      </c>
      <c r="F77" s="43">
        <v>5000</v>
      </c>
    </row>
    <row r="78" spans="1:6" ht="14.45" customHeight="1" x14ac:dyDescent="0.2">
      <c r="A78" s="3" t="s">
        <v>62</v>
      </c>
      <c r="B78" s="5" t="s">
        <v>28</v>
      </c>
      <c r="C78" s="25" t="s">
        <v>0</v>
      </c>
      <c r="D78" s="5" t="s">
        <v>0</v>
      </c>
      <c r="E78" s="25" t="s">
        <v>0</v>
      </c>
      <c r="F78" s="44">
        <f>F79</f>
        <v>5052853.63</v>
      </c>
    </row>
    <row r="79" spans="1:6" ht="14.45" customHeight="1" x14ac:dyDescent="0.2">
      <c r="A79" s="3" t="s">
        <v>65</v>
      </c>
      <c r="B79" s="5" t="s">
        <v>28</v>
      </c>
      <c r="C79" s="25" t="s">
        <v>55</v>
      </c>
      <c r="D79" s="5" t="s">
        <v>0</v>
      </c>
      <c r="E79" s="25" t="s">
        <v>0</v>
      </c>
      <c r="F79" s="55">
        <f>F80</f>
        <v>5052853.63</v>
      </c>
    </row>
    <row r="80" spans="1:6" ht="36.75" customHeight="1" x14ac:dyDescent="0.2">
      <c r="A80" s="1" t="s">
        <v>122</v>
      </c>
      <c r="B80" s="4" t="s">
        <v>28</v>
      </c>
      <c r="C80" s="23" t="s">
        <v>55</v>
      </c>
      <c r="D80" s="9" t="s">
        <v>81</v>
      </c>
      <c r="E80" s="23" t="s">
        <v>0</v>
      </c>
      <c r="F80" s="43">
        <f>F81+F91</f>
        <v>5052853.63</v>
      </c>
    </row>
    <row r="81" spans="1:6" ht="52.5" customHeight="1" x14ac:dyDescent="0.2">
      <c r="A81" s="1" t="s">
        <v>123</v>
      </c>
      <c r="B81" s="11" t="s">
        <v>28</v>
      </c>
      <c r="C81" s="26" t="s">
        <v>55</v>
      </c>
      <c r="D81" s="9" t="s">
        <v>82</v>
      </c>
      <c r="E81" s="26" t="s">
        <v>0</v>
      </c>
      <c r="F81" s="43">
        <f>F82+F88+F85</f>
        <v>5002853.63</v>
      </c>
    </row>
    <row r="82" spans="1:6" ht="38.25" customHeight="1" x14ac:dyDescent="0.2">
      <c r="A82" s="40" t="s">
        <v>124</v>
      </c>
      <c r="B82" s="11" t="s">
        <v>28</v>
      </c>
      <c r="C82" s="26" t="s">
        <v>55</v>
      </c>
      <c r="D82" s="9" t="s">
        <v>83</v>
      </c>
      <c r="E82" s="28" t="s">
        <v>0</v>
      </c>
      <c r="F82" s="43">
        <f>F83</f>
        <v>737090</v>
      </c>
    </row>
    <row r="83" spans="1:6" ht="26.25" customHeight="1" x14ac:dyDescent="0.2">
      <c r="A83" s="1" t="s">
        <v>125</v>
      </c>
      <c r="B83" s="11" t="s">
        <v>28</v>
      </c>
      <c r="C83" s="26" t="s">
        <v>55</v>
      </c>
      <c r="D83" s="9" t="s">
        <v>126</v>
      </c>
      <c r="E83" s="26" t="s">
        <v>0</v>
      </c>
      <c r="F83" s="43">
        <f>F84</f>
        <v>737090</v>
      </c>
    </row>
    <row r="84" spans="1:6" ht="24" customHeight="1" x14ac:dyDescent="0.2">
      <c r="A84" s="79" t="s">
        <v>22</v>
      </c>
      <c r="B84" s="11" t="s">
        <v>28</v>
      </c>
      <c r="C84" s="26" t="s">
        <v>55</v>
      </c>
      <c r="D84" s="81" t="s">
        <v>126</v>
      </c>
      <c r="E84" s="26" t="s">
        <v>23</v>
      </c>
      <c r="F84" s="84">
        <v>737090</v>
      </c>
    </row>
    <row r="85" spans="1:6" ht="24" customHeight="1" x14ac:dyDescent="0.2">
      <c r="A85" s="14" t="s">
        <v>194</v>
      </c>
      <c r="B85" s="31" t="s">
        <v>28</v>
      </c>
      <c r="C85" s="80" t="s">
        <v>55</v>
      </c>
      <c r="D85" s="93" t="s">
        <v>196</v>
      </c>
      <c r="E85" s="83"/>
      <c r="F85" s="84">
        <f>F86</f>
        <v>42657.63</v>
      </c>
    </row>
    <row r="86" spans="1:6" ht="24" customHeight="1" x14ac:dyDescent="0.2">
      <c r="A86" s="14" t="s">
        <v>195</v>
      </c>
      <c r="B86" s="31" t="s">
        <v>28</v>
      </c>
      <c r="C86" s="80" t="s">
        <v>55</v>
      </c>
      <c r="D86" s="93" t="s">
        <v>197</v>
      </c>
      <c r="E86" s="83"/>
      <c r="F86" s="84">
        <f>F87</f>
        <v>42657.63</v>
      </c>
    </row>
    <row r="87" spans="1:6" ht="24" customHeight="1" x14ac:dyDescent="0.2">
      <c r="A87" s="14" t="s">
        <v>22</v>
      </c>
      <c r="B87" s="31" t="s">
        <v>28</v>
      </c>
      <c r="C87" s="80" t="s">
        <v>55</v>
      </c>
      <c r="D87" s="93" t="s">
        <v>197</v>
      </c>
      <c r="E87" s="80" t="s">
        <v>23</v>
      </c>
      <c r="F87" s="84">
        <v>42657.63</v>
      </c>
    </row>
    <row r="88" spans="1:6" ht="24" customHeight="1" x14ac:dyDescent="0.2">
      <c r="A88" s="14" t="s">
        <v>194</v>
      </c>
      <c r="B88" s="31" t="s">
        <v>28</v>
      </c>
      <c r="C88" s="80" t="s">
        <v>55</v>
      </c>
      <c r="D88" s="78" t="s">
        <v>196</v>
      </c>
      <c r="E88" s="83"/>
      <c r="F88" s="86">
        <f>F89</f>
        <v>4223106</v>
      </c>
    </row>
    <row r="89" spans="1:6" ht="42" customHeight="1" x14ac:dyDescent="0.2">
      <c r="A89" s="14" t="s">
        <v>209</v>
      </c>
      <c r="B89" s="31" t="s">
        <v>28</v>
      </c>
      <c r="C89" s="80" t="s">
        <v>55</v>
      </c>
      <c r="D89" s="78" t="s">
        <v>208</v>
      </c>
      <c r="E89" s="83"/>
      <c r="F89" s="86">
        <f>F90</f>
        <v>4223106</v>
      </c>
    </row>
    <row r="90" spans="1:6" ht="24" customHeight="1" x14ac:dyDescent="0.2">
      <c r="A90" s="14" t="s">
        <v>22</v>
      </c>
      <c r="B90" s="31" t="s">
        <v>28</v>
      </c>
      <c r="C90" s="80" t="s">
        <v>55</v>
      </c>
      <c r="D90" s="78" t="s">
        <v>208</v>
      </c>
      <c r="E90" s="80" t="s">
        <v>23</v>
      </c>
      <c r="F90" s="86">
        <v>4223106</v>
      </c>
    </row>
    <row r="91" spans="1:6" ht="51" customHeight="1" x14ac:dyDescent="0.2">
      <c r="A91" s="58" t="s">
        <v>168</v>
      </c>
      <c r="B91" s="59" t="s">
        <v>28</v>
      </c>
      <c r="C91" s="60" t="s">
        <v>55</v>
      </c>
      <c r="D91" s="82" t="s">
        <v>169</v>
      </c>
      <c r="E91" s="60" t="s">
        <v>0</v>
      </c>
      <c r="F91" s="85">
        <f>F92</f>
        <v>50000</v>
      </c>
    </row>
    <row r="92" spans="1:6" ht="24.75" customHeight="1" x14ac:dyDescent="0.2">
      <c r="A92" s="58" t="s">
        <v>170</v>
      </c>
      <c r="B92" s="59" t="s">
        <v>28</v>
      </c>
      <c r="C92" s="60" t="s">
        <v>55</v>
      </c>
      <c r="D92" s="61" t="s">
        <v>171</v>
      </c>
      <c r="E92" s="60"/>
      <c r="F92" s="49">
        <f>F93</f>
        <v>50000</v>
      </c>
    </row>
    <row r="93" spans="1:6" ht="26.25" customHeight="1" x14ac:dyDescent="0.2">
      <c r="A93" s="58" t="s">
        <v>172</v>
      </c>
      <c r="B93" s="59" t="s">
        <v>28</v>
      </c>
      <c r="C93" s="60" t="s">
        <v>55</v>
      </c>
      <c r="D93" s="61" t="s">
        <v>173</v>
      </c>
      <c r="E93" s="28" t="s">
        <v>0</v>
      </c>
      <c r="F93" s="49">
        <f>F94</f>
        <v>50000</v>
      </c>
    </row>
    <row r="94" spans="1:6" ht="26.25" customHeight="1" x14ac:dyDescent="0.2">
      <c r="A94" s="58" t="s">
        <v>22</v>
      </c>
      <c r="B94" s="59" t="s">
        <v>28</v>
      </c>
      <c r="C94" s="60" t="s">
        <v>55</v>
      </c>
      <c r="D94" s="61" t="s">
        <v>173</v>
      </c>
      <c r="E94" s="60">
        <v>200</v>
      </c>
      <c r="F94" s="49">
        <v>50000</v>
      </c>
    </row>
    <row r="95" spans="1:6" ht="14.45" customHeight="1" x14ac:dyDescent="0.2">
      <c r="A95" s="3" t="s">
        <v>66</v>
      </c>
      <c r="B95" s="5" t="s">
        <v>29</v>
      </c>
      <c r="C95" s="25" t="s">
        <v>0</v>
      </c>
      <c r="D95" s="5" t="s">
        <v>0</v>
      </c>
      <c r="E95" s="25" t="s">
        <v>0</v>
      </c>
      <c r="F95" s="55">
        <f>F96+F102+F113</f>
        <v>2472394</v>
      </c>
    </row>
    <row r="96" spans="1:6" ht="14.45" customHeight="1" x14ac:dyDescent="0.2">
      <c r="A96" s="3" t="s">
        <v>67</v>
      </c>
      <c r="B96" s="5" t="s">
        <v>29</v>
      </c>
      <c r="C96" s="25" t="s">
        <v>12</v>
      </c>
      <c r="D96" s="5" t="s">
        <v>0</v>
      </c>
      <c r="E96" s="25" t="s">
        <v>0</v>
      </c>
      <c r="F96" s="55">
        <f>F97</f>
        <v>50000</v>
      </c>
    </row>
    <row r="97" spans="1:6" ht="39" customHeight="1" x14ac:dyDescent="0.2">
      <c r="A97" s="1" t="s">
        <v>127</v>
      </c>
      <c r="B97" s="4" t="s">
        <v>29</v>
      </c>
      <c r="C97" s="23" t="s">
        <v>12</v>
      </c>
      <c r="D97" s="9" t="s">
        <v>30</v>
      </c>
      <c r="E97" s="23" t="s">
        <v>0</v>
      </c>
      <c r="F97" s="43">
        <f>F98</f>
        <v>50000</v>
      </c>
    </row>
    <row r="98" spans="1:6" ht="51" customHeight="1" x14ac:dyDescent="0.2">
      <c r="A98" s="1" t="s">
        <v>128</v>
      </c>
      <c r="B98" s="11" t="s">
        <v>29</v>
      </c>
      <c r="C98" s="26" t="s">
        <v>12</v>
      </c>
      <c r="D98" s="9" t="s">
        <v>31</v>
      </c>
      <c r="E98" s="26" t="s">
        <v>0</v>
      </c>
      <c r="F98" s="43">
        <f>F99</f>
        <v>50000</v>
      </c>
    </row>
    <row r="99" spans="1:6" ht="28.9" customHeight="1" x14ac:dyDescent="0.2">
      <c r="A99" s="1" t="s">
        <v>129</v>
      </c>
      <c r="B99" s="11" t="s">
        <v>29</v>
      </c>
      <c r="C99" s="26" t="s">
        <v>12</v>
      </c>
      <c r="D99" s="9" t="s">
        <v>32</v>
      </c>
      <c r="E99" s="26" t="s">
        <v>0</v>
      </c>
      <c r="F99" s="43">
        <f>F100</f>
        <v>50000</v>
      </c>
    </row>
    <row r="100" spans="1:6" ht="15.75" customHeight="1" x14ac:dyDescent="0.2">
      <c r="A100" s="1" t="s">
        <v>130</v>
      </c>
      <c r="B100" s="11" t="s">
        <v>29</v>
      </c>
      <c r="C100" s="26" t="s">
        <v>12</v>
      </c>
      <c r="D100" s="9" t="s">
        <v>139</v>
      </c>
      <c r="E100" s="26"/>
      <c r="F100" s="43">
        <f>F101</f>
        <v>50000</v>
      </c>
    </row>
    <row r="101" spans="1:6" ht="24.75" customHeight="1" x14ac:dyDescent="0.2">
      <c r="A101" s="1" t="s">
        <v>22</v>
      </c>
      <c r="B101" s="13" t="s">
        <v>29</v>
      </c>
      <c r="C101" s="27" t="s">
        <v>12</v>
      </c>
      <c r="D101" s="9" t="s">
        <v>139</v>
      </c>
      <c r="E101" s="27">
        <v>200</v>
      </c>
      <c r="F101" s="49">
        <v>50000</v>
      </c>
    </row>
    <row r="102" spans="1:6" ht="14.25" customHeight="1" x14ac:dyDescent="0.2">
      <c r="A102" s="19" t="s">
        <v>68</v>
      </c>
      <c r="B102" s="20" t="s">
        <v>29</v>
      </c>
      <c r="C102" s="30" t="s">
        <v>14</v>
      </c>
      <c r="D102" s="12"/>
      <c r="E102" s="30" t="s">
        <v>0</v>
      </c>
      <c r="F102" s="44">
        <f>F103</f>
        <v>255000</v>
      </c>
    </row>
    <row r="103" spans="1:6" ht="38.25" customHeight="1" x14ac:dyDescent="0.2">
      <c r="A103" s="1" t="s">
        <v>131</v>
      </c>
      <c r="B103" s="11" t="s">
        <v>29</v>
      </c>
      <c r="C103" s="26" t="s">
        <v>14</v>
      </c>
      <c r="D103" s="9" t="s">
        <v>30</v>
      </c>
      <c r="E103" s="26" t="s">
        <v>0</v>
      </c>
      <c r="F103" s="43">
        <f>F104</f>
        <v>255000</v>
      </c>
    </row>
    <row r="104" spans="1:6" ht="64.5" customHeight="1" x14ac:dyDescent="0.2">
      <c r="A104" s="1" t="s">
        <v>132</v>
      </c>
      <c r="B104" s="11" t="s">
        <v>29</v>
      </c>
      <c r="C104" s="26" t="s">
        <v>14</v>
      </c>
      <c r="D104" s="9" t="s">
        <v>140</v>
      </c>
      <c r="E104" s="28" t="s">
        <v>0</v>
      </c>
      <c r="F104" s="43">
        <f>F105+F108</f>
        <v>255000</v>
      </c>
    </row>
    <row r="105" spans="1:6" ht="26.25" customHeight="1" x14ac:dyDescent="0.2">
      <c r="A105" s="1" t="s">
        <v>133</v>
      </c>
      <c r="B105" s="11" t="s">
        <v>29</v>
      </c>
      <c r="C105" s="26" t="s">
        <v>14</v>
      </c>
      <c r="D105" s="9" t="s">
        <v>141</v>
      </c>
      <c r="E105" s="26" t="s">
        <v>0</v>
      </c>
      <c r="F105" s="43">
        <f>F106</f>
        <v>120000</v>
      </c>
    </row>
    <row r="106" spans="1:6" ht="27.75" customHeight="1" x14ac:dyDescent="0.2">
      <c r="A106" s="1" t="s">
        <v>134</v>
      </c>
      <c r="B106" s="11" t="s">
        <v>29</v>
      </c>
      <c r="C106" s="26" t="s">
        <v>14</v>
      </c>
      <c r="D106" s="9" t="s">
        <v>142</v>
      </c>
      <c r="E106" s="26"/>
      <c r="F106" s="49">
        <f>F107</f>
        <v>120000</v>
      </c>
    </row>
    <row r="107" spans="1:6" ht="26.25" customHeight="1" x14ac:dyDescent="0.2">
      <c r="A107" s="1" t="s">
        <v>22</v>
      </c>
      <c r="B107" s="11" t="s">
        <v>29</v>
      </c>
      <c r="C107" s="26" t="s">
        <v>14</v>
      </c>
      <c r="D107" s="9" t="s">
        <v>142</v>
      </c>
      <c r="E107" s="26">
        <v>200</v>
      </c>
      <c r="F107" s="49">
        <v>120000</v>
      </c>
    </row>
    <row r="108" spans="1:6" ht="42.75" customHeight="1" x14ac:dyDescent="0.2">
      <c r="A108" s="89" t="s">
        <v>201</v>
      </c>
      <c r="B108" s="31" t="s">
        <v>29</v>
      </c>
      <c r="C108" s="31" t="s">
        <v>14</v>
      </c>
      <c r="D108" s="50" t="s">
        <v>202</v>
      </c>
      <c r="E108" s="90"/>
      <c r="F108" s="49">
        <f>F109+F111</f>
        <v>135000</v>
      </c>
    </row>
    <row r="109" spans="1:6" ht="41.25" customHeight="1" x14ac:dyDescent="0.2">
      <c r="A109" s="89" t="s">
        <v>200</v>
      </c>
      <c r="B109" s="31" t="s">
        <v>29</v>
      </c>
      <c r="C109" s="31" t="s">
        <v>14</v>
      </c>
      <c r="D109" s="50" t="s">
        <v>203</v>
      </c>
      <c r="E109" s="90"/>
      <c r="F109" s="49">
        <f>F110</f>
        <v>94500</v>
      </c>
    </row>
    <row r="110" spans="1:6" ht="26.25" customHeight="1" x14ac:dyDescent="0.2">
      <c r="A110" s="89" t="s">
        <v>22</v>
      </c>
      <c r="B110" s="31" t="s">
        <v>29</v>
      </c>
      <c r="C110" s="31" t="s">
        <v>14</v>
      </c>
      <c r="D110" s="50" t="s">
        <v>204</v>
      </c>
      <c r="E110" s="31" t="s">
        <v>23</v>
      </c>
      <c r="F110" s="49">
        <v>94500</v>
      </c>
    </row>
    <row r="111" spans="1:6" ht="26.25" customHeight="1" x14ac:dyDescent="0.2">
      <c r="A111" s="91" t="s">
        <v>205</v>
      </c>
      <c r="B111" s="31" t="s">
        <v>29</v>
      </c>
      <c r="C111" s="31" t="s">
        <v>14</v>
      </c>
      <c r="D111" s="92" t="s">
        <v>206</v>
      </c>
      <c r="E111" s="31"/>
      <c r="F111" s="49">
        <f>F112</f>
        <v>40500</v>
      </c>
    </row>
    <row r="112" spans="1:6" ht="26.25" customHeight="1" x14ac:dyDescent="0.2">
      <c r="A112" s="91" t="s">
        <v>22</v>
      </c>
      <c r="B112" s="31" t="s">
        <v>29</v>
      </c>
      <c r="C112" s="31" t="s">
        <v>14</v>
      </c>
      <c r="D112" s="92" t="s">
        <v>206</v>
      </c>
      <c r="E112" s="31" t="s">
        <v>23</v>
      </c>
      <c r="F112" s="49">
        <v>40500</v>
      </c>
    </row>
    <row r="113" spans="1:6" ht="16.5" customHeight="1" x14ac:dyDescent="0.2">
      <c r="A113" s="19" t="s">
        <v>70</v>
      </c>
      <c r="B113" s="18" t="s">
        <v>29</v>
      </c>
      <c r="C113" s="29" t="s">
        <v>20</v>
      </c>
      <c r="D113" s="12"/>
      <c r="E113" s="29"/>
      <c r="F113" s="44">
        <f>F114+F120+F124</f>
        <v>2167394</v>
      </c>
    </row>
    <row r="114" spans="1:6" ht="38.25" customHeight="1" x14ac:dyDescent="0.2">
      <c r="A114" s="1" t="s">
        <v>127</v>
      </c>
      <c r="B114" s="11" t="s">
        <v>29</v>
      </c>
      <c r="C114" s="31" t="s">
        <v>20</v>
      </c>
      <c r="D114" s="9" t="s">
        <v>30</v>
      </c>
      <c r="E114" s="26"/>
      <c r="F114" s="43">
        <f>F115</f>
        <v>1289500</v>
      </c>
    </row>
    <row r="115" spans="1:6" ht="50.25" customHeight="1" x14ac:dyDescent="0.2">
      <c r="A115" s="1" t="s">
        <v>128</v>
      </c>
      <c r="B115" s="11" t="s">
        <v>29</v>
      </c>
      <c r="C115" s="31" t="s">
        <v>20</v>
      </c>
      <c r="D115" s="9" t="s">
        <v>31</v>
      </c>
      <c r="E115" s="28" t="s">
        <v>0</v>
      </c>
      <c r="F115" s="43">
        <f>F116</f>
        <v>1289500</v>
      </c>
    </row>
    <row r="116" spans="1:6" ht="26.25" customHeight="1" x14ac:dyDescent="0.2">
      <c r="A116" s="1" t="s">
        <v>129</v>
      </c>
      <c r="B116" s="11" t="s">
        <v>29</v>
      </c>
      <c r="C116" s="31" t="s">
        <v>20</v>
      </c>
      <c r="D116" s="9" t="s">
        <v>32</v>
      </c>
      <c r="E116" s="26" t="s">
        <v>0</v>
      </c>
      <c r="F116" s="43">
        <f>F117</f>
        <v>1289500</v>
      </c>
    </row>
    <row r="117" spans="1:6" ht="14.25" customHeight="1" x14ac:dyDescent="0.2">
      <c r="A117" s="1" t="s">
        <v>135</v>
      </c>
      <c r="B117" s="11" t="s">
        <v>29</v>
      </c>
      <c r="C117" s="31" t="s">
        <v>20</v>
      </c>
      <c r="D117" s="9" t="s">
        <v>143</v>
      </c>
      <c r="E117" s="26"/>
      <c r="F117" s="43">
        <f>F118+F119</f>
        <v>1289500</v>
      </c>
    </row>
    <row r="118" spans="1:6" ht="28.9" customHeight="1" x14ac:dyDescent="0.2">
      <c r="A118" s="1" t="s">
        <v>22</v>
      </c>
      <c r="B118" s="11" t="s">
        <v>29</v>
      </c>
      <c r="C118" s="31" t="s">
        <v>20</v>
      </c>
      <c r="D118" s="9" t="s">
        <v>143</v>
      </c>
      <c r="E118" s="26">
        <v>200</v>
      </c>
      <c r="F118" s="49">
        <v>989500</v>
      </c>
    </row>
    <row r="119" spans="1:6" ht="14.45" customHeight="1" x14ac:dyDescent="0.2">
      <c r="A119" s="1" t="s">
        <v>25</v>
      </c>
      <c r="B119" s="11" t="s">
        <v>29</v>
      </c>
      <c r="C119" s="31" t="s">
        <v>20</v>
      </c>
      <c r="D119" s="9" t="s">
        <v>143</v>
      </c>
      <c r="E119" s="26">
        <v>800</v>
      </c>
      <c r="F119" s="49">
        <v>300000</v>
      </c>
    </row>
    <row r="120" spans="1:6" ht="37.5" customHeight="1" x14ac:dyDescent="0.2">
      <c r="A120" s="1" t="s">
        <v>136</v>
      </c>
      <c r="B120" s="11" t="s">
        <v>29</v>
      </c>
      <c r="C120" s="31" t="s">
        <v>20</v>
      </c>
      <c r="D120" s="9" t="s">
        <v>42</v>
      </c>
      <c r="E120" s="26"/>
      <c r="F120" s="43">
        <f>F121</f>
        <v>50000</v>
      </c>
    </row>
    <row r="121" spans="1:6" ht="13.5" customHeight="1" x14ac:dyDescent="0.2">
      <c r="A121" s="1" t="s">
        <v>137</v>
      </c>
      <c r="B121" s="4" t="s">
        <v>29</v>
      </c>
      <c r="C121" s="27" t="s">
        <v>20</v>
      </c>
      <c r="D121" s="9" t="s">
        <v>69</v>
      </c>
      <c r="E121" s="23" t="s">
        <v>0</v>
      </c>
      <c r="F121" s="43">
        <f>F122</f>
        <v>50000</v>
      </c>
    </row>
    <row r="122" spans="1:6" ht="15.75" customHeight="1" x14ac:dyDescent="0.2">
      <c r="A122" s="1" t="s">
        <v>138</v>
      </c>
      <c r="B122" s="11" t="s">
        <v>29</v>
      </c>
      <c r="C122" s="31" t="s">
        <v>20</v>
      </c>
      <c r="D122" s="9" t="s">
        <v>144</v>
      </c>
      <c r="E122" s="26" t="s">
        <v>0</v>
      </c>
      <c r="F122" s="43">
        <f>F123</f>
        <v>50000</v>
      </c>
    </row>
    <row r="123" spans="1:6" ht="22.5" customHeight="1" x14ac:dyDescent="0.2">
      <c r="A123" s="1" t="s">
        <v>22</v>
      </c>
      <c r="B123" s="11" t="s">
        <v>29</v>
      </c>
      <c r="C123" s="31" t="s">
        <v>20</v>
      </c>
      <c r="D123" s="9" t="s">
        <v>144</v>
      </c>
      <c r="E123" s="28">
        <v>200</v>
      </c>
      <c r="F123" s="49">
        <v>50000</v>
      </c>
    </row>
    <row r="124" spans="1:6" ht="24" customHeight="1" x14ac:dyDescent="0.2">
      <c r="A124" s="56" t="s">
        <v>167</v>
      </c>
      <c r="B124" s="31" t="s">
        <v>29</v>
      </c>
      <c r="C124" s="31" t="s">
        <v>20</v>
      </c>
      <c r="D124" s="57" t="s">
        <v>166</v>
      </c>
      <c r="E124" s="28"/>
      <c r="F124" s="49">
        <f>F125</f>
        <v>827894</v>
      </c>
    </row>
    <row r="125" spans="1:6" ht="27.75" customHeight="1" x14ac:dyDescent="0.2">
      <c r="A125" s="48" t="s">
        <v>192</v>
      </c>
      <c r="B125" s="31" t="s">
        <v>29</v>
      </c>
      <c r="C125" s="31" t="s">
        <v>20</v>
      </c>
      <c r="D125" s="50" t="s">
        <v>191</v>
      </c>
      <c r="E125" s="28"/>
      <c r="F125" s="49">
        <f>F126</f>
        <v>827894</v>
      </c>
    </row>
    <row r="126" spans="1:6" ht="18" customHeight="1" x14ac:dyDescent="0.2">
      <c r="A126" s="48" t="s">
        <v>193</v>
      </c>
      <c r="B126" s="31" t="s">
        <v>29</v>
      </c>
      <c r="C126" s="31" t="s">
        <v>20</v>
      </c>
      <c r="D126" s="50" t="s">
        <v>174</v>
      </c>
      <c r="E126" s="28"/>
      <c r="F126" s="49">
        <f>F127</f>
        <v>827894</v>
      </c>
    </row>
    <row r="127" spans="1:6" ht="26.25" customHeight="1" x14ac:dyDescent="0.2">
      <c r="A127" s="48" t="s">
        <v>22</v>
      </c>
      <c r="B127" s="31" t="s">
        <v>29</v>
      </c>
      <c r="C127" s="31" t="s">
        <v>20</v>
      </c>
      <c r="D127" s="50" t="s">
        <v>174</v>
      </c>
      <c r="E127" s="28" t="s">
        <v>23</v>
      </c>
      <c r="F127" s="49">
        <v>827894</v>
      </c>
    </row>
    <row r="128" spans="1:6" ht="14.45" customHeight="1" x14ac:dyDescent="0.2">
      <c r="A128" s="3" t="s">
        <v>77</v>
      </c>
      <c r="B128" s="5" t="s">
        <v>64</v>
      </c>
      <c r="C128" s="25" t="s">
        <v>0</v>
      </c>
      <c r="D128" s="5" t="s">
        <v>0</v>
      </c>
      <c r="E128" s="25" t="s">
        <v>0</v>
      </c>
      <c r="F128" s="55">
        <f>F129</f>
        <v>946700</v>
      </c>
    </row>
    <row r="129" spans="1:6" ht="14.45" customHeight="1" x14ac:dyDescent="0.2">
      <c r="A129" s="3" t="s">
        <v>183</v>
      </c>
      <c r="B129" s="5" t="s">
        <v>64</v>
      </c>
      <c r="C129" s="25" t="s">
        <v>12</v>
      </c>
      <c r="D129" s="5" t="s">
        <v>0</v>
      </c>
      <c r="E129" s="25" t="s">
        <v>0</v>
      </c>
      <c r="F129" s="55">
        <f t="shared" ref="F129:F132" si="0">F130</f>
        <v>946700</v>
      </c>
    </row>
    <row r="130" spans="1:6" ht="36" customHeight="1" x14ac:dyDescent="0.2">
      <c r="A130" s="21" t="s">
        <v>145</v>
      </c>
      <c r="B130" s="4" t="s">
        <v>64</v>
      </c>
      <c r="C130" s="23" t="s">
        <v>12</v>
      </c>
      <c r="D130" s="9" t="s">
        <v>76</v>
      </c>
      <c r="E130" s="23" t="s">
        <v>0</v>
      </c>
      <c r="F130" s="43">
        <f t="shared" si="0"/>
        <v>946700</v>
      </c>
    </row>
    <row r="131" spans="1:6" ht="51.75" customHeight="1" x14ac:dyDescent="0.2">
      <c r="A131" s="21" t="s">
        <v>184</v>
      </c>
      <c r="B131" s="11" t="s">
        <v>64</v>
      </c>
      <c r="C131" s="26" t="s">
        <v>12</v>
      </c>
      <c r="D131" s="9" t="s">
        <v>188</v>
      </c>
      <c r="E131" s="26" t="s">
        <v>0</v>
      </c>
      <c r="F131" s="43">
        <f t="shared" si="0"/>
        <v>946700</v>
      </c>
    </row>
    <row r="132" spans="1:6" ht="15.75" customHeight="1" x14ac:dyDescent="0.2">
      <c r="A132" s="21" t="s">
        <v>185</v>
      </c>
      <c r="B132" s="11" t="s">
        <v>64</v>
      </c>
      <c r="C132" s="26" t="s">
        <v>12</v>
      </c>
      <c r="D132" s="9" t="s">
        <v>189</v>
      </c>
      <c r="E132" s="28" t="s">
        <v>0</v>
      </c>
      <c r="F132" s="43">
        <f t="shared" si="0"/>
        <v>946700</v>
      </c>
    </row>
    <row r="133" spans="1:6" ht="25.5" customHeight="1" x14ac:dyDescent="0.2">
      <c r="A133" s="21" t="s">
        <v>186</v>
      </c>
      <c r="B133" s="11" t="s">
        <v>64</v>
      </c>
      <c r="C133" s="26" t="s">
        <v>12</v>
      </c>
      <c r="D133" s="9" t="s">
        <v>187</v>
      </c>
      <c r="E133" s="26" t="s">
        <v>0</v>
      </c>
      <c r="F133" s="43">
        <f>F134+F135</f>
        <v>946700</v>
      </c>
    </row>
    <row r="134" spans="1:6" ht="38.25" customHeight="1" x14ac:dyDescent="0.2">
      <c r="A134" s="21" t="s">
        <v>18</v>
      </c>
      <c r="B134" s="31" t="s">
        <v>64</v>
      </c>
      <c r="C134" s="71" t="s">
        <v>12</v>
      </c>
      <c r="D134" s="72" t="s">
        <v>187</v>
      </c>
      <c r="E134" s="71" t="s">
        <v>19</v>
      </c>
      <c r="F134" s="73">
        <v>546700</v>
      </c>
    </row>
    <row r="135" spans="1:6" ht="27" customHeight="1" x14ac:dyDescent="0.2">
      <c r="A135" s="21" t="s">
        <v>22</v>
      </c>
      <c r="B135" s="11" t="s">
        <v>64</v>
      </c>
      <c r="C135" s="26" t="s">
        <v>12</v>
      </c>
      <c r="D135" s="9" t="s">
        <v>187</v>
      </c>
      <c r="E135" s="26">
        <v>200</v>
      </c>
      <c r="F135" s="43">
        <v>400000</v>
      </c>
    </row>
    <row r="136" spans="1:6" ht="14.45" customHeight="1" x14ac:dyDescent="0.2">
      <c r="A136" s="3" t="s">
        <v>78</v>
      </c>
      <c r="B136" s="5" t="s">
        <v>61</v>
      </c>
      <c r="C136" s="25" t="s">
        <v>0</v>
      </c>
      <c r="D136" s="5" t="s">
        <v>0</v>
      </c>
      <c r="E136" s="25" t="s">
        <v>0</v>
      </c>
      <c r="F136" s="55">
        <f t="shared" ref="F136:F141" si="1">F137</f>
        <v>350000</v>
      </c>
    </row>
    <row r="137" spans="1:6" ht="14.45" customHeight="1" x14ac:dyDescent="0.2">
      <c r="A137" s="3" t="s">
        <v>79</v>
      </c>
      <c r="B137" s="5" t="s">
        <v>61</v>
      </c>
      <c r="C137" s="25" t="s">
        <v>12</v>
      </c>
      <c r="D137" s="5" t="s">
        <v>0</v>
      </c>
      <c r="E137" s="25" t="s">
        <v>0</v>
      </c>
      <c r="F137" s="55">
        <f t="shared" si="1"/>
        <v>350000</v>
      </c>
    </row>
    <row r="138" spans="1:6" ht="39.75" customHeight="1" x14ac:dyDescent="0.2">
      <c r="A138" s="21" t="s">
        <v>146</v>
      </c>
      <c r="B138" s="4" t="s">
        <v>61</v>
      </c>
      <c r="C138" s="23" t="s">
        <v>12</v>
      </c>
      <c r="D138" s="9" t="s">
        <v>73</v>
      </c>
      <c r="E138" s="23" t="s">
        <v>0</v>
      </c>
      <c r="F138" s="43">
        <f t="shared" si="1"/>
        <v>350000</v>
      </c>
    </row>
    <row r="139" spans="1:6" ht="50.25" customHeight="1" x14ac:dyDescent="0.2">
      <c r="A139" s="21" t="s">
        <v>147</v>
      </c>
      <c r="B139" s="11" t="s">
        <v>61</v>
      </c>
      <c r="C139" s="26" t="s">
        <v>12</v>
      </c>
      <c r="D139" s="9" t="s">
        <v>74</v>
      </c>
      <c r="E139" s="26" t="s">
        <v>0</v>
      </c>
      <c r="F139" s="43">
        <f t="shared" si="1"/>
        <v>350000</v>
      </c>
    </row>
    <row r="140" spans="1:6" ht="22.5" customHeight="1" x14ac:dyDescent="0.2">
      <c r="A140" s="21" t="s">
        <v>148</v>
      </c>
      <c r="B140" s="11" t="s">
        <v>61</v>
      </c>
      <c r="C140" s="26" t="s">
        <v>12</v>
      </c>
      <c r="D140" s="9" t="s">
        <v>75</v>
      </c>
      <c r="E140" s="28" t="s">
        <v>0</v>
      </c>
      <c r="F140" s="43">
        <f t="shared" si="1"/>
        <v>350000</v>
      </c>
    </row>
    <row r="141" spans="1:6" ht="25.5" customHeight="1" x14ac:dyDescent="0.2">
      <c r="A141" s="21" t="s">
        <v>149</v>
      </c>
      <c r="B141" s="11" t="s">
        <v>61</v>
      </c>
      <c r="C141" s="26" t="s">
        <v>12</v>
      </c>
      <c r="D141" s="9" t="s">
        <v>150</v>
      </c>
      <c r="E141" s="26" t="s">
        <v>0</v>
      </c>
      <c r="F141" s="43">
        <f t="shared" si="1"/>
        <v>350000</v>
      </c>
    </row>
    <row r="142" spans="1:6" ht="15" customHeight="1" x14ac:dyDescent="0.2">
      <c r="A142" s="21" t="s">
        <v>24</v>
      </c>
      <c r="B142" s="11" t="s">
        <v>61</v>
      </c>
      <c r="C142" s="26" t="s">
        <v>12</v>
      </c>
      <c r="D142" s="9" t="s">
        <v>150</v>
      </c>
      <c r="E142" s="26">
        <v>300</v>
      </c>
      <c r="F142" s="49">
        <v>350000</v>
      </c>
    </row>
    <row r="143" spans="1:6" ht="14.45" customHeight="1" x14ac:dyDescent="0.2">
      <c r="A143" s="3" t="s">
        <v>80</v>
      </c>
      <c r="B143" s="5" t="s">
        <v>37</v>
      </c>
      <c r="C143" s="25" t="s">
        <v>0</v>
      </c>
      <c r="D143" s="5" t="s">
        <v>0</v>
      </c>
      <c r="E143" s="25" t="s">
        <v>0</v>
      </c>
      <c r="F143" s="55">
        <f>F144</f>
        <v>45000</v>
      </c>
    </row>
    <row r="144" spans="1:6" ht="13.5" customHeight="1" x14ac:dyDescent="0.2">
      <c r="A144" s="22" t="s">
        <v>151</v>
      </c>
      <c r="B144" s="20" t="s">
        <v>37</v>
      </c>
      <c r="C144" s="30" t="s">
        <v>12</v>
      </c>
      <c r="D144" s="20"/>
      <c r="E144" s="30" t="s">
        <v>0</v>
      </c>
      <c r="F144" s="44">
        <f>F145</f>
        <v>45000</v>
      </c>
    </row>
    <row r="145" spans="1:6" ht="50.25" customHeight="1" x14ac:dyDescent="0.2">
      <c r="A145" s="42" t="s">
        <v>152</v>
      </c>
      <c r="B145" s="11" t="s">
        <v>37</v>
      </c>
      <c r="C145" s="31" t="s">
        <v>12</v>
      </c>
      <c r="D145" s="9" t="s">
        <v>43</v>
      </c>
      <c r="E145" s="26" t="s">
        <v>0</v>
      </c>
      <c r="F145" s="43">
        <f>F146</f>
        <v>45000</v>
      </c>
    </row>
    <row r="146" spans="1:6" ht="75" customHeight="1" x14ac:dyDescent="0.2">
      <c r="A146" s="42" t="s">
        <v>153</v>
      </c>
      <c r="B146" s="11" t="s">
        <v>37</v>
      </c>
      <c r="C146" s="31" t="s">
        <v>12</v>
      </c>
      <c r="D146" s="9" t="s">
        <v>158</v>
      </c>
      <c r="E146" s="28" t="s">
        <v>0</v>
      </c>
      <c r="F146" s="43">
        <f>F147+F150</f>
        <v>45000</v>
      </c>
    </row>
    <row r="147" spans="1:6" ht="27" customHeight="1" x14ac:dyDescent="0.2">
      <c r="A147" s="21" t="s">
        <v>154</v>
      </c>
      <c r="B147" s="11" t="s">
        <v>37</v>
      </c>
      <c r="C147" s="31" t="s">
        <v>12</v>
      </c>
      <c r="D147" s="9" t="s">
        <v>159</v>
      </c>
      <c r="E147" s="26" t="s">
        <v>0</v>
      </c>
      <c r="F147" s="43">
        <f>F148</f>
        <v>15000</v>
      </c>
    </row>
    <row r="148" spans="1:6" ht="39" customHeight="1" x14ac:dyDescent="0.2">
      <c r="A148" s="21" t="s">
        <v>155</v>
      </c>
      <c r="B148" s="11" t="s">
        <v>37</v>
      </c>
      <c r="C148" s="31" t="s">
        <v>12</v>
      </c>
      <c r="D148" s="9" t="s">
        <v>160</v>
      </c>
      <c r="E148" s="26"/>
      <c r="F148" s="43">
        <f>F149</f>
        <v>15000</v>
      </c>
    </row>
    <row r="149" spans="1:6" ht="28.5" customHeight="1" x14ac:dyDescent="0.2">
      <c r="A149" s="21" t="s">
        <v>22</v>
      </c>
      <c r="B149" s="4" t="s">
        <v>37</v>
      </c>
      <c r="C149" s="27" t="s">
        <v>12</v>
      </c>
      <c r="D149" s="9" t="s">
        <v>160</v>
      </c>
      <c r="E149" s="23">
        <v>200</v>
      </c>
      <c r="F149" s="43">
        <v>15000</v>
      </c>
    </row>
    <row r="150" spans="1:6" ht="28.9" customHeight="1" x14ac:dyDescent="0.2">
      <c r="A150" s="21" t="s">
        <v>156</v>
      </c>
      <c r="B150" s="11" t="s">
        <v>37</v>
      </c>
      <c r="C150" s="31" t="s">
        <v>12</v>
      </c>
      <c r="D150" s="9" t="s">
        <v>161</v>
      </c>
      <c r="E150" s="26" t="s">
        <v>0</v>
      </c>
      <c r="F150" s="43">
        <f>F151</f>
        <v>30000</v>
      </c>
    </row>
    <row r="151" spans="1:6" ht="36.75" customHeight="1" x14ac:dyDescent="0.2">
      <c r="A151" s="21" t="s">
        <v>157</v>
      </c>
      <c r="B151" s="11" t="s">
        <v>37</v>
      </c>
      <c r="C151" s="31" t="s">
        <v>12</v>
      </c>
      <c r="D151" s="9" t="s">
        <v>162</v>
      </c>
      <c r="E151" s="28" t="s">
        <v>0</v>
      </c>
      <c r="F151" s="43">
        <f>F152</f>
        <v>30000</v>
      </c>
    </row>
    <row r="152" spans="1:6" ht="24.75" customHeight="1" x14ac:dyDescent="0.2">
      <c r="A152" s="21" t="s">
        <v>22</v>
      </c>
      <c r="B152" s="11" t="s">
        <v>37</v>
      </c>
      <c r="C152" s="31" t="s">
        <v>12</v>
      </c>
      <c r="D152" s="9" t="s">
        <v>162</v>
      </c>
      <c r="E152" s="31" t="s">
        <v>190</v>
      </c>
      <c r="F152" s="43">
        <v>30000</v>
      </c>
    </row>
  </sheetData>
  <mergeCells count="15">
    <mergeCell ref="F39:F40"/>
    <mergeCell ref="A39:A40"/>
    <mergeCell ref="B39:B40"/>
    <mergeCell ref="C39:C40"/>
    <mergeCell ref="D39:D40"/>
    <mergeCell ref="E39:E40"/>
    <mergeCell ref="C2:F2"/>
    <mergeCell ref="A3:F3"/>
    <mergeCell ref="A4:F4"/>
    <mergeCell ref="A20:A22"/>
    <mergeCell ref="B20:B22"/>
    <mergeCell ref="C20:C22"/>
    <mergeCell ref="D20:D22"/>
    <mergeCell ref="E20:E22"/>
    <mergeCell ref="F20:F22"/>
  </mergeCells>
  <pageMargins left="0.39370078740157483" right="0.39370078740157483" top="0.56000000000000005" bottom="0.39370078740157483" header="0.31496062992125984" footer="0.31496062992125984"/>
  <pageSetup paperSize="9" scale="9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2021-12-20T06:53:11Z</dcterms:modified>
</cp:coreProperties>
</file>