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0425"/>
  </bookViews>
  <sheets>
    <sheet name="Table1" sheetId="1" r:id="rId1"/>
  </sheets>
  <definedNames>
    <definedName name="_xlnm.Print_Titles" localSheetId="0">Table1!$7:$7</definedName>
  </definedNames>
  <calcPr calcId="152511"/>
</workbook>
</file>

<file path=xl/calcChain.xml><?xml version="1.0" encoding="utf-8"?>
<calcChain xmlns="http://schemas.openxmlformats.org/spreadsheetml/2006/main">
  <c r="E106" i="1" l="1"/>
  <c r="D106" i="1"/>
  <c r="E75" i="1"/>
  <c r="E74" i="1" s="1"/>
  <c r="D75" i="1"/>
  <c r="D74" i="1" s="1"/>
  <c r="E39" i="1" l="1"/>
  <c r="D39" i="1"/>
  <c r="E37" i="1"/>
  <c r="E36" i="1" s="1"/>
  <c r="D37" i="1"/>
  <c r="D36" i="1" l="1"/>
  <c r="E72" i="1" l="1"/>
  <c r="E71" i="1" s="1"/>
  <c r="D72" i="1"/>
  <c r="D71" i="1" s="1"/>
  <c r="E55" i="1" l="1"/>
  <c r="D55" i="1"/>
  <c r="E13" i="1" l="1"/>
  <c r="D13" i="1"/>
  <c r="E24" i="1" l="1"/>
  <c r="E22" i="1" s="1"/>
  <c r="E21" i="1" s="1"/>
  <c r="D24" i="1"/>
  <c r="D22" i="1" s="1"/>
  <c r="D21" i="1" s="1"/>
  <c r="E79" i="1" l="1"/>
  <c r="E78" i="1" s="1"/>
  <c r="E77" i="1" s="1"/>
  <c r="D79" i="1"/>
  <c r="D78" i="1" s="1"/>
  <c r="D77" i="1" s="1"/>
  <c r="E107" i="1" l="1"/>
  <c r="D107" i="1"/>
  <c r="E102" i="1"/>
  <c r="D102" i="1"/>
  <c r="D60" i="1"/>
  <c r="D59" i="1" s="1"/>
  <c r="E105" i="1" l="1"/>
  <c r="D105" i="1"/>
  <c r="E52" i="1"/>
  <c r="D52" i="1"/>
  <c r="E115" i="1" l="1"/>
  <c r="E114" i="1" s="1"/>
  <c r="E113" i="1" s="1"/>
  <c r="D115" i="1"/>
  <c r="D114" i="1" s="1"/>
  <c r="D113" i="1" s="1"/>
  <c r="E98" i="1" l="1"/>
  <c r="E97" i="1" s="1"/>
  <c r="E88" i="1"/>
  <c r="E87" i="1" s="1"/>
  <c r="E69" i="1"/>
  <c r="E68" i="1" s="1"/>
  <c r="D69" i="1"/>
  <c r="D68" i="1" s="1"/>
  <c r="E60" i="1"/>
  <c r="E59" i="1" s="1"/>
  <c r="E58" i="1" s="1"/>
  <c r="D58" i="1"/>
  <c r="E34" i="1"/>
  <c r="D34" i="1"/>
  <c r="E43" i="1"/>
  <c r="E42" i="1" s="1"/>
  <c r="E46" i="1"/>
  <c r="D46" i="1"/>
  <c r="D67" i="1" l="1"/>
  <c r="D66" i="1" s="1"/>
  <c r="E67" i="1"/>
  <c r="E66" i="1" s="1"/>
  <c r="D33" i="1"/>
  <c r="D32" i="1" s="1"/>
  <c r="E96" i="1"/>
  <c r="D101" i="1"/>
  <c r="D100" i="1" s="1"/>
  <c r="D98" i="1" s="1"/>
  <c r="D97" i="1" s="1"/>
  <c r="D96" i="1" s="1"/>
  <c r="E101" i="1"/>
  <c r="E100" i="1" s="1"/>
  <c r="D88" i="1"/>
  <c r="D87" i="1" s="1"/>
  <c r="D86" i="1" s="1"/>
  <c r="D85" i="1" s="1"/>
  <c r="D84" i="1" s="1"/>
  <c r="D83" i="1" s="1"/>
  <c r="D82" i="1" s="1"/>
  <c r="E86" i="1"/>
  <c r="E85" i="1" s="1"/>
  <c r="E84" i="1" s="1"/>
  <c r="E83" i="1" s="1"/>
  <c r="E82" i="1" s="1"/>
  <c r="E57" i="1"/>
  <c r="D57" i="1"/>
  <c r="E54" i="1"/>
  <c r="D54" i="1"/>
  <c r="E45" i="1"/>
  <c r="E41" i="1" s="1"/>
  <c r="D45" i="1"/>
  <c r="E33" i="1"/>
  <c r="E32" i="1" s="1"/>
  <c r="E29" i="1"/>
  <c r="E28" i="1" s="1"/>
  <c r="E27" i="1" s="1"/>
  <c r="D29" i="1"/>
  <c r="D28" i="1" s="1"/>
  <c r="D27" i="1" s="1"/>
  <c r="E19" i="1"/>
  <c r="E18" i="1" s="1"/>
  <c r="E17" i="1" s="1"/>
  <c r="E16" i="1" s="1"/>
  <c r="D19" i="1"/>
  <c r="D18" i="1" s="1"/>
  <c r="D17" i="1" s="1"/>
  <c r="D16" i="1" s="1"/>
  <c r="E12" i="1"/>
  <c r="E11" i="1" s="1"/>
  <c r="E10" i="1" s="1"/>
  <c r="D12" i="1"/>
  <c r="D11" i="1" s="1"/>
  <c r="D10" i="1" s="1"/>
  <c r="E31" i="1" l="1"/>
  <c r="E93" i="1"/>
  <c r="E92" i="1" s="1"/>
  <c r="E91" i="1" s="1"/>
  <c r="E90" i="1" s="1"/>
  <c r="D93" i="1"/>
  <c r="D92" i="1" s="1"/>
  <c r="D91" i="1" s="1"/>
  <c r="D90" i="1" s="1"/>
  <c r="D43" i="1"/>
  <c r="D42" i="1" s="1"/>
  <c r="D41" i="1" s="1"/>
  <c r="D31" i="1" s="1"/>
  <c r="E81" i="1"/>
  <c r="D81" i="1"/>
  <c r="D51" i="1"/>
  <c r="D50" i="1" s="1"/>
  <c r="D49" i="1" s="1"/>
  <c r="E51" i="1"/>
  <c r="E50" i="1" s="1"/>
  <c r="E49" i="1" s="1"/>
  <c r="E109" i="1" l="1"/>
  <c r="E95" i="1" s="1"/>
  <c r="E8" i="1" s="1"/>
  <c r="D109" i="1" l="1"/>
  <c r="D95" i="1" s="1"/>
  <c r="D8" i="1" s="1"/>
</calcChain>
</file>

<file path=xl/sharedStrings.xml><?xml version="1.0" encoding="utf-8"?>
<sst xmlns="http://schemas.openxmlformats.org/spreadsheetml/2006/main" count="302" uniqueCount="169">
  <si>
    <t/>
  </si>
  <si>
    <t>Наименование</t>
  </si>
  <si>
    <t>ЦСР</t>
  </si>
  <si>
    <t>ВР</t>
  </si>
  <si>
    <t>Сумма</t>
  </si>
  <si>
    <t>1</t>
  </si>
  <si>
    <t>ВСЕГО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</si>
  <si>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</si>
  <si>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</si>
  <si>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</si>
  <si>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</si>
  <si>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</si>
  <si>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</si>
  <si>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</si>
  <si>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</si>
  <si>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</si>
  <si>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</si>
  <si>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</si>
  <si>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</si>
  <si>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</si>
  <si>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</si>
  <si>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</si>
  <si>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</si>
  <si>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</si>
  <si>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</si>
  <si>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Резервные фонды исполнительных органов государственной власти</t>
  </si>
  <si>
    <t>05 0 00 00000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</si>
  <si>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</si>
  <si>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</si>
  <si>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</si>
  <si>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</si>
  <si>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</si>
  <si>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</si>
  <si>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</si>
  <si>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</si>
  <si>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</si>
  <si>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</si>
  <si>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</si>
  <si>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</si>
  <si>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20 0 00 00000</t>
  </si>
  <si>
    <t>05 1 01 00000</t>
  </si>
  <si>
    <t>20 1 00 00000</t>
  </si>
  <si>
    <t>20 1 01 00000</t>
  </si>
  <si>
    <t>02 0 00 00000</t>
  </si>
  <si>
    <t>02 2 00 00000</t>
  </si>
  <si>
    <t>02 2 01 00000</t>
  </si>
  <si>
    <t>01 0 00 00000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</si>
  <si>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</si>
  <si>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</si>
  <si>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</si>
  <si>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</si>
  <si>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</si>
  <si>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</si>
  <si>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</si>
  <si>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</si>
  <si>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</si>
  <si>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</si>
  <si>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</si>
  <si>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Муниципальная программа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</si>
  <si>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Подпрограмма «Электронное правительство посёлка Иванино» муниципальной программы поселка Иванино Курчатовского района Курской области «Развитие информационного общества в поселке Иванино Курчатовском районе Курской области»</t>
  </si>
  <si>
    <t>Основное мероприятие «Создание электронного правительства»</t>
  </si>
  <si>
    <t>Формирование электронного правительства поселка Иванино Курчатовского района Курской области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</si>
  <si>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</si>
  <si>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</si>
  <si>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</si>
  <si>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</si>
  <si>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</si>
  <si>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</si>
  <si>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</si>
  <si>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</si>
  <si>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</si>
  <si>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</si>
  <si>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</si>
  <si>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</si>
  <si>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</si>
  <si>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</si>
  <si>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</si>
  <si>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</si>
  <si>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</si>
  <si>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</si>
  <si>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</si>
  <si>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Муниципальная программа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</si>
  <si>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Подпрограмма «Снижение рисков и смягчение последствий чрезвычайных ситуаций природного и техногенного характера в поселке Иванино»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</si>
  <si>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«Содействие защите населения и территории от чрезвычайных ситуаций»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</si>
  <si>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поселка Иванино Курчатовского района Курской области «Защита населения и территории от чрезвычайных ситуаций и обеспечение пожарной безопасности в поселке Иванино»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</si>
  <si>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</si>
  <si>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</si>
  <si>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</si>
  <si>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Муниципальная программа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</t>
  </si>
  <si>
    <t>Подпрограмма «Развитие сети автомобильных дорог поселка Иванино Курчатовского района Курской области» муниципальной программы «Развитие транспортной системы и обеспечение перевозки пассажиров в поселке Иванино Курчатовского района Курской области»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</si>
  <si>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</si>
  <si>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</si>
  <si>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</si>
  <si>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</si>
  <si>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</si>
  <si>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</si>
  <si>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</si>
  <si>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в поселке Иванино Курчатовского района Курской области»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</si>
  <si>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</si>
  <si>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</si>
  <si>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</si>
  <si>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Муниципальная программа поселка Иванино Курчатовского района Курской области «Энергосбережение и повышение эффективности на территории п. Иванино Курчатовского района Курской области»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</si>
  <si>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</si>
  <si>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</si>
  <si>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</si>
  <si>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</si>
  <si>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</si>
  <si>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</si>
  <si>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</si>
  <si>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</si>
  <si>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«Развитие культуры в поселке Иванино Курчатовского района Курской области»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</si>
  <si>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</si>
  <si>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Подпрограмма «Развитие мер социальной поддержки граждан п. Иванино»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</si>
  <si>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Основное мероприятие «Социальная поддержка отдельных категорий граждан»</t>
  </si>
  <si>
    <t>Выплата пенсий за выслугу лет и доплат к пенсиям муниципальных служащих п. Иванино</t>
  </si>
  <si>
    <t>02 2 01 С1445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</si>
  <si>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</si>
  <si>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физический культуры и спорта поселка Иванино Курчатовского района Курской области»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</si>
  <si>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</si>
  <si>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</si>
  <si>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</si>
  <si>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</si>
  <si>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</si>
  <si>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</si>
  <si>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</si>
  <si>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</si>
  <si>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</si>
  <si>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3</t>
  </si>
  <si>
    <t>300</t>
  </si>
  <si>
    <t>Резервный фонд Администрации поселка Иванино Курчатовского района Курской области</t>
  </si>
  <si>
    <t>Подпрограмма «Повышение безопасности дорожного движения в поселке Иванино» муниципальной программы поселка Иванино Курчатовского района Курской области «Развитие транспортной системы и обеспечение перевозки пассажиров в поселке Иванино Курчатовского района Курской области»»</t>
  </si>
  <si>
    <t>11 4 00 00000</t>
  </si>
  <si>
    <t>Основное мероприятие «Осуществление мероприятий по безопасности дорожного движения»</t>
  </si>
  <si>
    <t>11 4 01 00000</t>
  </si>
  <si>
    <t>Обеспечение безопасности дорожного движения на автомобильных дорогах местного значения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</si>
  <si>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</si>
  <si>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</si>
  <si>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</si>
  <si>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Основное мероприятие «Осуществление мероприятий в области имущественных и земельных отношений»</t>
  </si>
  <si>
    <t xml:space="preserve">Мероприятия в области имущественных отношений </t>
  </si>
  <si>
    <t>04 0 00 00000</t>
  </si>
  <si>
    <t>04 2 00 00000</t>
  </si>
  <si>
    <t>04 2 01 00000</t>
  </si>
  <si>
    <t>04 2 01 С1467</t>
  </si>
  <si>
    <t>04 2 01 C1467</t>
  </si>
  <si>
    <t>Условно утвержденные расходы</t>
  </si>
  <si>
    <t>13 1 01 С1413</t>
  </si>
  <si>
    <t>2023 год</t>
  </si>
  <si>
    <t>Подпрограмма «Искусство поселка Иванино Курчатовского района Курской области» муниципальной программы поселка Иванино Курчатовского района Курской области «Развитие культуры в поселке Иванино Курчатовского района Курской области»</t>
  </si>
  <si>
    <t>Основное мероприятие «Организация деятельности клубных формирований»</t>
  </si>
  <si>
    <t>Расходы на обеспечение деятельности (оказание услуг) муниципальных учреждений</t>
  </si>
  <si>
    <t>01 1 00 00000</t>
  </si>
  <si>
    <t>01 1 01 00000</t>
  </si>
  <si>
    <t>01 1 01 С1401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</si>
  <si>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</si>
  <si>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</si>
  <si>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</si>
  <si>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</si>
  <si>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Распределение бюджетных ассигнований по целевым статьям (муниципальным программам поселка Иванино Курчатовского района Курской области и непрограммным направлениям деятельности), группам видов расходов
на 2023 и 2024 годы</t>
  </si>
  <si>
    <t>2024 год</t>
  </si>
  <si>
    <t>Основное мероприятие "Мероприятия по подготовке карт (планов) для установления  ( корректировки) границ населенных пунктов и границ муниципальных образований"</t>
  </si>
  <si>
    <t>Организация мероприятий по внесению в Единый  государственный реестр недвижимости сведений о границах муниципальных образований и границ населенных пунктов</t>
  </si>
  <si>
    <t>Мероприятия по внесению в Единый  государственный реестр недвижимости сведений о границах муниципальных образований и границ населенных пунктов</t>
  </si>
  <si>
    <t>07 2 03 00000</t>
  </si>
  <si>
    <t>07 2 03 13600</t>
  </si>
  <si>
    <t xml:space="preserve">07 2 03 S3600 </t>
  </si>
  <si>
    <t>Приложение № 10 
к решению Собрания депутатов 
поселка Иванино Курчатовского района     
Курской области №10/7с от 15.12.2021г.</t>
  </si>
  <si>
    <t>Реализация мероприятия по строительству (реконструкции), капитальному ремонту, ремонту и содержанию автомобильных дорог общего пользования местного значения</t>
  </si>
  <si>
    <t>11 2 03 13390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</si>
</sst>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00000"/>
    <numFmt numFmtId="165" formatCode="0.00_ ;\-0.00\ 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70">
    <xf numFmtId="4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44" fontId="5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vertical="top" wrapText="1"/>
    </xf>
    <xf numFmtId="4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top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ont="1" applyFill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center" wrapText="1"/>
    </xf>
    <xf numFmtId="44" fontId="5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vertical="center" wrapText="1"/>
    </xf>
    <xf numFmtId="44" fontId="5" fillId="0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 wrapText="1"/>
    </xf>
    <xf numFmtId="44" fontId="5" fillId="0" borderId="3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right" vertical="center" wrapText="1"/>
    </xf>
    <xf numFmtId="44" fontId="0" fillId="0" borderId="0" xfId="0" applyNumberFormat="1" applyFont="1" applyFill="1" applyBorder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4" fontId="5" fillId="0" borderId="3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right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center" wrapText="1"/>
    </xf>
    <xf numFmtId="44" fontId="7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44" fontId="0" fillId="0" borderId="1" xfId="0" applyNumberFormat="1" applyFont="1" applyFill="1" applyBorder="1" applyAlignment="1">
      <alignment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44" fontId="0" fillId="0" borderId="4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4" fillId="0" borderId="2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2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Fill="1" applyBorder="1" applyAlignment="1">
      <alignment horizontal="left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44" fontId="0" fillId="0" borderId="3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44" fontId="4" fillId="0" borderId="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8"/>
  <sheetViews>
    <sheetView tabSelected="1" workbookViewId="0">
      <selection activeCell="A2" sqref="A2"/>
    </sheetView>
  </sheetViews>
  <sheetFormatPr defaultRowHeight="12.75" x14ac:dyDescent="0.2"/>
  <cols>
    <col min="1" max="1" width="63.33203125" style="11" customWidth="1"/>
    <col min="2" max="2" width="13.5" style="12" customWidth="1"/>
    <col min="3" max="3" width="4.33203125" style="13" customWidth="1"/>
    <col min="4" max="4" width="13.33203125" style="21" customWidth="1"/>
    <col min="5" max="5" width="13" style="21" customWidth="1"/>
    <col min="7" max="7" width="11.33203125" customWidth="1"/>
  </cols>
  <sheetData>
    <row r="2" spans="1:5" ht="54" customHeight="1" x14ac:dyDescent="0.2">
      <c r="A2" s="14" t="s">
        <v>0</v>
      </c>
      <c r="B2" s="54" t="s">
        <v>166</v>
      </c>
      <c r="C2" s="54"/>
      <c r="D2" s="54"/>
      <c r="E2" s="55"/>
    </row>
    <row r="3" spans="1:5" ht="18" customHeight="1" x14ac:dyDescent="0.2">
      <c r="A3" s="58" t="s">
        <v>0</v>
      </c>
      <c r="B3" s="58"/>
      <c r="C3" s="58"/>
      <c r="D3" s="58"/>
      <c r="E3" s="17"/>
    </row>
    <row r="4" spans="1:5" ht="68.25" customHeight="1" x14ac:dyDescent="0.2">
      <c r="A4" s="56" t="s">
        <v>158</v>
      </c>
      <c r="B4" s="56"/>
      <c r="C4" s="56"/>
      <c r="D4" s="56"/>
      <c r="E4" s="57"/>
    </row>
    <row r="5" spans="1:5" ht="21.75" customHeight="1" x14ac:dyDescent="0.2">
      <c r="A5" s="59" t="s">
        <v>1</v>
      </c>
      <c r="B5" s="61" t="s">
        <v>2</v>
      </c>
      <c r="C5" s="63" t="s">
        <v>3</v>
      </c>
      <c r="D5" s="18" t="s">
        <v>4</v>
      </c>
      <c r="E5" s="18" t="s">
        <v>4</v>
      </c>
    </row>
    <row r="6" spans="1:5" ht="13.5" customHeight="1" x14ac:dyDescent="0.2">
      <c r="A6" s="60"/>
      <c r="B6" s="62"/>
      <c r="C6" s="62"/>
      <c r="D6" s="18" t="s">
        <v>147</v>
      </c>
      <c r="E6" s="18" t="s">
        <v>159</v>
      </c>
    </row>
    <row r="7" spans="1:5" ht="12.75" customHeight="1" x14ac:dyDescent="0.2">
      <c r="A7" s="4" t="s">
        <v>5</v>
      </c>
      <c r="B7" s="4">
        <v>2</v>
      </c>
      <c r="C7" s="4" t="s">
        <v>127</v>
      </c>
      <c r="D7" s="4">
        <v>4</v>
      </c>
      <c r="E7" s="4">
        <v>5</v>
      </c>
    </row>
    <row r="8" spans="1:5" ht="14.25" customHeight="1" x14ac:dyDescent="0.2">
      <c r="A8" s="2" t="s">
        <v>6</v>
      </c>
      <c r="B8" s="3" t="s">
        <v>0</v>
      </c>
      <c r="C8" s="26" t="s">
        <v>0</v>
      </c>
      <c r="D8" s="19">
        <f>D9+D10+D16+D27++D31+D49+D57+D66+D81+D90+D95+D21</f>
        <v>12766939</v>
      </c>
      <c r="E8" s="19">
        <f>E9+E10+E16+E27+E31+E49+E57+E66+E81+E90+E95+E21</f>
        <v>13005772</v>
      </c>
    </row>
    <row r="9" spans="1:5" ht="14.25" customHeight="1" x14ac:dyDescent="0.2">
      <c r="A9" s="2" t="s">
        <v>145</v>
      </c>
      <c r="B9" s="3"/>
      <c r="C9" s="26"/>
      <c r="D9" s="19">
        <v>319173.48</v>
      </c>
      <c r="E9" s="19">
        <v>650288.6</v>
      </c>
    </row>
    <row r="10" spans="1:5" ht="36" customHeight="1" x14ac:dyDescent="0.2">
      <c r="A10" s="8" t="s">
        <v>110</v>
      </c>
      <c r="B10" s="24" t="s">
        <v>46</v>
      </c>
      <c r="C10" s="26" t="s">
        <v>0</v>
      </c>
      <c r="D10" s="27">
        <f>D11</f>
        <v>978530</v>
      </c>
      <c r="E10" s="27">
        <f t="shared" ref="D10:E12" si="0">E11</f>
        <v>1009040</v>
      </c>
    </row>
    <row r="11" spans="1:5" ht="56.25" customHeight="1" x14ac:dyDescent="0.2">
      <c r="A11" s="8" t="s">
        <v>148</v>
      </c>
      <c r="B11" s="24" t="s">
        <v>151</v>
      </c>
      <c r="C11" s="25" t="s">
        <v>0</v>
      </c>
      <c r="D11" s="27">
        <f t="shared" si="0"/>
        <v>978530</v>
      </c>
      <c r="E11" s="27">
        <f t="shared" si="0"/>
        <v>1009040</v>
      </c>
    </row>
    <row r="12" spans="1:5" ht="26.25" customHeight="1" x14ac:dyDescent="0.2">
      <c r="A12" s="8" t="s">
        <v>149</v>
      </c>
      <c r="B12" s="24" t="s">
        <v>152</v>
      </c>
      <c r="C12" s="10" t="s">
        <v>0</v>
      </c>
      <c r="D12" s="27">
        <f t="shared" si="0"/>
        <v>978530</v>
      </c>
      <c r="E12" s="27">
        <f t="shared" si="0"/>
        <v>1009040</v>
      </c>
    </row>
    <row r="13" spans="1:5" ht="26.25" customHeight="1" x14ac:dyDescent="0.2">
      <c r="A13" s="8" t="s">
        <v>150</v>
      </c>
      <c r="B13" s="24" t="s">
        <v>153</v>
      </c>
      <c r="C13" s="25" t="s">
        <v>0</v>
      </c>
      <c r="D13" s="27">
        <f>D14+D15</f>
        <v>978530</v>
      </c>
      <c r="E13" s="27">
        <f>E14+E15</f>
        <v>1009040</v>
      </c>
    </row>
    <row r="14" spans="1:5" ht="53.25" customHeight="1" x14ac:dyDescent="0.2">
      <c r="A14" s="8" t="s">
        <v>10</v>
      </c>
      <c r="B14" s="24" t="s">
        <v>153</v>
      </c>
      <c r="C14" s="25" t="s">
        <v>11</v>
      </c>
      <c r="D14" s="27">
        <v>578530</v>
      </c>
      <c r="E14" s="27">
        <v>609040</v>
      </c>
    </row>
    <row r="15" spans="1:5" ht="27" customHeight="1" x14ac:dyDescent="0.2">
      <c r="A15" s="8" t="s">
        <v>13</v>
      </c>
      <c r="B15" s="24" t="s">
        <v>153</v>
      </c>
      <c r="C15" s="25">
        <v>200</v>
      </c>
      <c r="D15" s="27">
        <v>400000</v>
      </c>
      <c r="E15" s="27">
        <v>400000</v>
      </c>
    </row>
    <row r="16" spans="1:5" ht="39.75" customHeight="1" x14ac:dyDescent="0.2">
      <c r="A16" s="8" t="s">
        <v>111</v>
      </c>
      <c r="B16" s="24" t="s">
        <v>43</v>
      </c>
      <c r="C16" s="25" t="s">
        <v>0</v>
      </c>
      <c r="D16" s="27">
        <f t="shared" ref="D16:E19" si="1">D17</f>
        <v>350000</v>
      </c>
      <c r="E16" s="27">
        <f t="shared" si="1"/>
        <v>350000</v>
      </c>
    </row>
    <row r="17" spans="1:5" ht="50.25" customHeight="1" x14ac:dyDescent="0.2">
      <c r="A17" s="8" t="s">
        <v>112</v>
      </c>
      <c r="B17" s="24" t="s">
        <v>44</v>
      </c>
      <c r="C17" s="10" t="s">
        <v>0</v>
      </c>
      <c r="D17" s="27">
        <f t="shared" si="1"/>
        <v>350000</v>
      </c>
      <c r="E17" s="27">
        <f t="shared" si="1"/>
        <v>350000</v>
      </c>
    </row>
    <row r="18" spans="1:5" ht="26.25" customHeight="1" x14ac:dyDescent="0.2">
      <c r="A18" s="8" t="s">
        <v>113</v>
      </c>
      <c r="B18" s="24" t="s">
        <v>45</v>
      </c>
      <c r="C18" s="25" t="s">
        <v>0</v>
      </c>
      <c r="D18" s="27">
        <f t="shared" si="1"/>
        <v>350000</v>
      </c>
      <c r="E18" s="27">
        <f t="shared" si="1"/>
        <v>350000</v>
      </c>
    </row>
    <row r="19" spans="1:5" ht="25.5" customHeight="1" x14ac:dyDescent="0.2">
      <c r="A19" s="8" t="s">
        <v>114</v>
      </c>
      <c r="B19" s="24" t="s">
        <v>115</v>
      </c>
      <c r="C19" s="25"/>
      <c r="D19" s="27">
        <f t="shared" si="1"/>
        <v>350000</v>
      </c>
      <c r="E19" s="27">
        <f t="shared" si="1"/>
        <v>350000</v>
      </c>
    </row>
    <row r="20" spans="1:5" ht="15" customHeight="1" x14ac:dyDescent="0.2">
      <c r="A20" s="8" t="s">
        <v>15</v>
      </c>
      <c r="B20" s="24" t="s">
        <v>115</v>
      </c>
      <c r="C20" s="39" t="s">
        <v>128</v>
      </c>
      <c r="D20" s="27">
        <v>350000</v>
      </c>
      <c r="E20" s="27">
        <v>350000</v>
      </c>
    </row>
    <row r="21" spans="1:5" ht="28.5" customHeight="1" x14ac:dyDescent="0.2">
      <c r="A21" s="7" t="s">
        <v>136</v>
      </c>
      <c r="B21" s="46" t="s">
        <v>140</v>
      </c>
      <c r="C21" s="46"/>
      <c r="D21" s="47">
        <f>D22</f>
        <v>50000</v>
      </c>
      <c r="E21" s="20">
        <f>E22</f>
        <v>50000</v>
      </c>
    </row>
    <row r="22" spans="1:5" ht="32.25" customHeight="1" x14ac:dyDescent="0.2">
      <c r="A22" s="64" t="s">
        <v>137</v>
      </c>
      <c r="B22" s="65" t="s">
        <v>141</v>
      </c>
      <c r="C22" s="65"/>
      <c r="D22" s="66">
        <f>D24</f>
        <v>50000</v>
      </c>
      <c r="E22" s="68">
        <f>E24</f>
        <v>50000</v>
      </c>
    </row>
    <row r="23" spans="1:5" ht="20.25" customHeight="1" x14ac:dyDescent="0.2">
      <c r="A23" s="64"/>
      <c r="B23" s="65"/>
      <c r="C23" s="65"/>
      <c r="D23" s="67"/>
      <c r="E23" s="69"/>
    </row>
    <row r="24" spans="1:5" ht="25.5" customHeight="1" x14ac:dyDescent="0.2">
      <c r="A24" s="45" t="s">
        <v>138</v>
      </c>
      <c r="B24" s="46" t="s">
        <v>142</v>
      </c>
      <c r="C24" s="46"/>
      <c r="D24" s="47">
        <f>D25</f>
        <v>50000</v>
      </c>
      <c r="E24" s="20">
        <f>E25</f>
        <v>50000</v>
      </c>
    </row>
    <row r="25" spans="1:5" ht="14.25" customHeight="1" x14ac:dyDescent="0.2">
      <c r="A25" s="7" t="s">
        <v>139</v>
      </c>
      <c r="B25" s="46" t="s">
        <v>143</v>
      </c>
      <c r="C25" s="46"/>
      <c r="D25" s="47">
        <v>50000</v>
      </c>
      <c r="E25" s="20">
        <v>50000</v>
      </c>
    </row>
    <row r="26" spans="1:5" ht="24.75" customHeight="1" x14ac:dyDescent="0.2">
      <c r="A26" s="45" t="s">
        <v>13</v>
      </c>
      <c r="B26" s="46" t="s">
        <v>144</v>
      </c>
      <c r="C26" s="9">
        <v>200</v>
      </c>
      <c r="D26" s="47">
        <v>50000</v>
      </c>
      <c r="E26" s="20">
        <v>50000</v>
      </c>
    </row>
    <row r="27" spans="1:5" ht="37.5" customHeight="1" x14ac:dyDescent="0.2">
      <c r="A27" s="28" t="s">
        <v>101</v>
      </c>
      <c r="B27" s="24" t="s">
        <v>26</v>
      </c>
      <c r="C27" s="26" t="s">
        <v>0</v>
      </c>
      <c r="D27" s="27">
        <f t="shared" ref="D27:E29" si="2">D28</f>
        <v>50000</v>
      </c>
      <c r="E27" s="27">
        <f t="shared" si="2"/>
        <v>50000</v>
      </c>
    </row>
    <row r="28" spans="1:5" ht="27" customHeight="1" x14ac:dyDescent="0.2">
      <c r="A28" s="28" t="s">
        <v>102</v>
      </c>
      <c r="B28" s="24" t="s">
        <v>40</v>
      </c>
      <c r="C28" s="25" t="s">
        <v>0</v>
      </c>
      <c r="D28" s="27">
        <f t="shared" si="2"/>
        <v>50000</v>
      </c>
      <c r="E28" s="27">
        <f t="shared" si="2"/>
        <v>50000</v>
      </c>
    </row>
    <row r="29" spans="1:5" ht="19.5" customHeight="1" x14ac:dyDescent="0.2">
      <c r="A29" s="28" t="s">
        <v>103</v>
      </c>
      <c r="B29" s="24" t="s">
        <v>109</v>
      </c>
      <c r="C29" s="10"/>
      <c r="D29" s="27">
        <f t="shared" si="2"/>
        <v>50000</v>
      </c>
      <c r="E29" s="27">
        <f t="shared" si="2"/>
        <v>50000</v>
      </c>
    </row>
    <row r="30" spans="1:5" ht="22.5" customHeight="1" x14ac:dyDescent="0.2">
      <c r="A30" s="28" t="s">
        <v>13</v>
      </c>
      <c r="B30" s="24" t="s">
        <v>109</v>
      </c>
      <c r="C30" s="39" t="s">
        <v>14</v>
      </c>
      <c r="D30" s="27">
        <v>50000</v>
      </c>
      <c r="E30" s="27">
        <v>50000</v>
      </c>
    </row>
    <row r="31" spans="1:5" ht="50.25" customHeight="1" x14ac:dyDescent="0.2">
      <c r="A31" s="28" t="s">
        <v>96</v>
      </c>
      <c r="B31" s="24" t="s">
        <v>18</v>
      </c>
      <c r="C31" s="10" t="s">
        <v>0</v>
      </c>
      <c r="D31" s="27">
        <f>D32+D41</f>
        <v>1597650</v>
      </c>
      <c r="E31" s="27">
        <f>E32+E41</f>
        <v>1500000</v>
      </c>
    </row>
    <row r="32" spans="1:5" ht="75" customHeight="1" x14ac:dyDescent="0.2">
      <c r="A32" s="28" t="s">
        <v>97</v>
      </c>
      <c r="B32" s="24" t="s">
        <v>105</v>
      </c>
      <c r="C32" s="25" t="s">
        <v>0</v>
      </c>
      <c r="D32" s="27">
        <f>D33+D36</f>
        <v>259500</v>
      </c>
      <c r="E32" s="27">
        <f>E33+E36</f>
        <v>120000</v>
      </c>
    </row>
    <row r="33" spans="1:5" ht="27" customHeight="1" x14ac:dyDescent="0.2">
      <c r="A33" s="28" t="s">
        <v>98</v>
      </c>
      <c r="B33" s="24" t="s">
        <v>106</v>
      </c>
      <c r="C33" s="25"/>
      <c r="D33" s="27">
        <f t="shared" ref="D33:E33" si="3">D34</f>
        <v>120000</v>
      </c>
      <c r="E33" s="27">
        <f t="shared" si="3"/>
        <v>120000</v>
      </c>
    </row>
    <row r="34" spans="1:5" ht="29.25" customHeight="1" x14ac:dyDescent="0.2">
      <c r="A34" s="28" t="s">
        <v>99</v>
      </c>
      <c r="B34" s="24" t="s">
        <v>107</v>
      </c>
      <c r="C34" s="25"/>
      <c r="D34" s="27">
        <f>D35</f>
        <v>120000</v>
      </c>
      <c r="E34" s="27">
        <f>E35</f>
        <v>120000</v>
      </c>
    </row>
    <row r="35" spans="1:5" ht="26.25" customHeight="1" x14ac:dyDescent="0.2">
      <c r="A35" s="28" t="s">
        <v>13</v>
      </c>
      <c r="B35" s="24" t="s">
        <v>107</v>
      </c>
      <c r="C35" s="39" t="s">
        <v>14</v>
      </c>
      <c r="D35" s="27">
        <v>120000</v>
      </c>
      <c r="E35" s="27">
        <v>120000</v>
      </c>
    </row>
    <row r="36" spans="1:5" ht="42" customHeight="1" x14ac:dyDescent="0.2">
      <c r="A36" s="28" t="s">
        <v>160</v>
      </c>
      <c r="B36" s="50" t="s">
        <v>163</v>
      </c>
      <c r="C36" s="39"/>
      <c r="D36" s="20">
        <f>D37+D39</f>
        <v>139500</v>
      </c>
      <c r="E36" s="20">
        <f>E37+E39</f>
        <v>0</v>
      </c>
    </row>
    <row r="37" spans="1:5" ht="38.25" customHeight="1" x14ac:dyDescent="0.2">
      <c r="A37" s="28" t="s">
        <v>161</v>
      </c>
      <c r="B37" s="50" t="s">
        <v>164</v>
      </c>
      <c r="C37" s="39"/>
      <c r="D37" s="20">
        <f>D38</f>
        <v>97650</v>
      </c>
      <c r="E37" s="20">
        <f>E38</f>
        <v>0</v>
      </c>
    </row>
    <row r="38" spans="1:5" ht="26.25" customHeight="1" x14ac:dyDescent="0.2">
      <c r="A38" s="28" t="s">
        <v>13</v>
      </c>
      <c r="B38" s="50" t="s">
        <v>164</v>
      </c>
      <c r="C38" s="39" t="s">
        <v>14</v>
      </c>
      <c r="D38" s="20">
        <v>97650</v>
      </c>
      <c r="E38" s="20">
        <v>0</v>
      </c>
    </row>
    <row r="39" spans="1:5" ht="40.5" customHeight="1" x14ac:dyDescent="0.2">
      <c r="A39" s="49" t="s">
        <v>162</v>
      </c>
      <c r="B39" s="51" t="s">
        <v>165</v>
      </c>
      <c r="C39" s="39"/>
      <c r="D39" s="20">
        <f>D40</f>
        <v>41850</v>
      </c>
      <c r="E39" s="20">
        <f>E40</f>
        <v>0</v>
      </c>
    </row>
    <row r="40" spans="1:5" ht="26.25" customHeight="1" x14ac:dyDescent="0.2">
      <c r="A40" s="49" t="s">
        <v>13</v>
      </c>
      <c r="B40" s="51" t="s">
        <v>165</v>
      </c>
      <c r="C40" s="39" t="s">
        <v>14</v>
      </c>
      <c r="D40" s="20">
        <v>41850</v>
      </c>
      <c r="E40" s="20">
        <v>0</v>
      </c>
    </row>
    <row r="41" spans="1:5" ht="53.25" customHeight="1" x14ac:dyDescent="0.2">
      <c r="A41" s="28" t="s">
        <v>93</v>
      </c>
      <c r="B41" s="24" t="s">
        <v>19</v>
      </c>
      <c r="C41" s="25" t="s">
        <v>0</v>
      </c>
      <c r="D41" s="27">
        <f>D42+D45</f>
        <v>1338150</v>
      </c>
      <c r="E41" s="27">
        <f>E42+E45</f>
        <v>1380000</v>
      </c>
    </row>
    <row r="42" spans="1:5" ht="24.75" customHeight="1" x14ac:dyDescent="0.2">
      <c r="A42" s="28" t="s">
        <v>94</v>
      </c>
      <c r="B42" s="24" t="s">
        <v>20</v>
      </c>
      <c r="C42" s="25"/>
      <c r="D42" s="27">
        <f>D43</f>
        <v>50000</v>
      </c>
      <c r="E42" s="27">
        <f>E43</f>
        <v>50000</v>
      </c>
    </row>
    <row r="43" spans="1:5" ht="27" customHeight="1" x14ac:dyDescent="0.2">
      <c r="A43" s="28" t="s">
        <v>95</v>
      </c>
      <c r="B43" s="24" t="s">
        <v>104</v>
      </c>
      <c r="C43" s="9"/>
      <c r="D43" s="27">
        <f>D44</f>
        <v>50000</v>
      </c>
      <c r="E43" s="27">
        <f>E44</f>
        <v>50000</v>
      </c>
    </row>
    <row r="44" spans="1:5" ht="22.5" customHeight="1" x14ac:dyDescent="0.2">
      <c r="A44" s="28" t="s">
        <v>13</v>
      </c>
      <c r="B44" s="24" t="s">
        <v>104</v>
      </c>
      <c r="C44" s="39" t="s">
        <v>14</v>
      </c>
      <c r="D44" s="27">
        <v>50000</v>
      </c>
      <c r="E44" s="27">
        <v>50000</v>
      </c>
    </row>
    <row r="45" spans="1:5" ht="24" customHeight="1" x14ac:dyDescent="0.2">
      <c r="A45" s="28" t="s">
        <v>94</v>
      </c>
      <c r="B45" s="24" t="s">
        <v>20</v>
      </c>
      <c r="C45" s="25"/>
      <c r="D45" s="27">
        <f t="shared" ref="D45:E45" si="4">D46</f>
        <v>1288150</v>
      </c>
      <c r="E45" s="27">
        <f t="shared" si="4"/>
        <v>1330000</v>
      </c>
    </row>
    <row r="46" spans="1:5" ht="15.75" customHeight="1" x14ac:dyDescent="0.2">
      <c r="A46" s="28" t="s">
        <v>100</v>
      </c>
      <c r="B46" s="24" t="s">
        <v>108</v>
      </c>
      <c r="C46" s="25"/>
      <c r="D46" s="20">
        <f>D47+D48</f>
        <v>1288150</v>
      </c>
      <c r="E46" s="20">
        <f>E47+E48</f>
        <v>1330000</v>
      </c>
    </row>
    <row r="47" spans="1:5" ht="28.5" customHeight="1" x14ac:dyDescent="0.2">
      <c r="A47" s="28" t="s">
        <v>13</v>
      </c>
      <c r="B47" s="24" t="s">
        <v>108</v>
      </c>
      <c r="C47" s="39" t="s">
        <v>14</v>
      </c>
      <c r="D47" s="20">
        <v>988150</v>
      </c>
      <c r="E47" s="20">
        <v>1030000</v>
      </c>
    </row>
    <row r="48" spans="1:5" ht="12.75" customHeight="1" x14ac:dyDescent="0.2">
      <c r="A48" s="28" t="s">
        <v>16</v>
      </c>
      <c r="B48" s="24" t="s">
        <v>108</v>
      </c>
      <c r="C48" s="39" t="s">
        <v>17</v>
      </c>
      <c r="D48" s="20">
        <v>300000</v>
      </c>
      <c r="E48" s="20">
        <v>300000</v>
      </c>
    </row>
    <row r="49" spans="1:5" ht="66" customHeight="1" x14ac:dyDescent="0.2">
      <c r="A49" s="23" t="s">
        <v>116</v>
      </c>
      <c r="B49" s="24" t="s">
        <v>27</v>
      </c>
      <c r="C49" s="10" t="s">
        <v>0</v>
      </c>
      <c r="D49" s="20">
        <f>D50+D54</f>
        <v>45000</v>
      </c>
      <c r="E49" s="27">
        <f>E50+E54</f>
        <v>45000</v>
      </c>
    </row>
    <row r="50" spans="1:5" ht="84.75" customHeight="1" x14ac:dyDescent="0.2">
      <c r="A50" s="23" t="s">
        <v>117</v>
      </c>
      <c r="B50" s="24" t="s">
        <v>122</v>
      </c>
      <c r="C50" s="25" t="s">
        <v>0</v>
      </c>
      <c r="D50" s="27">
        <f>D51</f>
        <v>15000</v>
      </c>
      <c r="E50" s="20">
        <f>E51</f>
        <v>15000</v>
      </c>
    </row>
    <row r="51" spans="1:5" ht="28.5" customHeight="1" x14ac:dyDescent="0.2">
      <c r="A51" s="8" t="s">
        <v>118</v>
      </c>
      <c r="B51" s="24" t="s">
        <v>123</v>
      </c>
      <c r="C51" s="25"/>
      <c r="D51" s="27">
        <f>D52</f>
        <v>15000</v>
      </c>
      <c r="E51" s="27">
        <f t="shared" ref="E51" si="5">E52</f>
        <v>15000</v>
      </c>
    </row>
    <row r="52" spans="1:5" ht="43.5" customHeight="1" x14ac:dyDescent="0.2">
      <c r="A52" s="8" t="s">
        <v>119</v>
      </c>
      <c r="B52" s="24" t="s">
        <v>124</v>
      </c>
      <c r="C52" s="26"/>
      <c r="D52" s="27">
        <f>D53</f>
        <v>15000</v>
      </c>
      <c r="E52" s="27">
        <f>E53</f>
        <v>15000</v>
      </c>
    </row>
    <row r="53" spans="1:5" ht="27" customHeight="1" x14ac:dyDescent="0.2">
      <c r="A53" s="8" t="s">
        <v>13</v>
      </c>
      <c r="B53" s="24" t="s">
        <v>124</v>
      </c>
      <c r="C53" s="39" t="s">
        <v>14</v>
      </c>
      <c r="D53" s="27">
        <v>15000</v>
      </c>
      <c r="E53" s="27">
        <v>15000</v>
      </c>
    </row>
    <row r="54" spans="1:5" ht="29.25" customHeight="1" x14ac:dyDescent="0.2">
      <c r="A54" s="8" t="s">
        <v>120</v>
      </c>
      <c r="B54" s="24" t="s">
        <v>125</v>
      </c>
      <c r="C54" s="10" t="s">
        <v>0</v>
      </c>
      <c r="D54" s="27">
        <f>D55</f>
        <v>30000</v>
      </c>
      <c r="E54" s="27">
        <f>E55</f>
        <v>30000</v>
      </c>
    </row>
    <row r="55" spans="1:5" ht="38.25" customHeight="1" x14ac:dyDescent="0.2">
      <c r="A55" s="8" t="s">
        <v>121</v>
      </c>
      <c r="B55" s="24" t="s">
        <v>126</v>
      </c>
      <c r="C55" s="25"/>
      <c r="D55" s="27">
        <f>D56</f>
        <v>30000</v>
      </c>
      <c r="E55" s="27">
        <f>E56</f>
        <v>30000</v>
      </c>
    </row>
    <row r="56" spans="1:5" ht="28.9" customHeight="1" x14ac:dyDescent="0.2">
      <c r="A56" s="8" t="s">
        <v>13</v>
      </c>
      <c r="B56" s="24" t="s">
        <v>126</v>
      </c>
      <c r="C56" s="39" t="s">
        <v>128</v>
      </c>
      <c r="D56" s="27">
        <v>30000</v>
      </c>
      <c r="E56" s="27">
        <v>30000</v>
      </c>
    </row>
    <row r="57" spans="1:5" ht="38.25" customHeight="1" x14ac:dyDescent="0.2">
      <c r="A57" s="28" t="s">
        <v>53</v>
      </c>
      <c r="B57" s="24" t="s">
        <v>35</v>
      </c>
      <c r="C57" s="10" t="s">
        <v>0</v>
      </c>
      <c r="D57" s="27">
        <f>D58</f>
        <v>1355661</v>
      </c>
      <c r="E57" s="27">
        <f>E58</f>
        <v>1355661</v>
      </c>
    </row>
    <row r="58" spans="1:5" ht="65.25" customHeight="1" x14ac:dyDescent="0.2">
      <c r="A58" s="28" t="s">
        <v>54</v>
      </c>
      <c r="B58" s="32" t="s">
        <v>36</v>
      </c>
      <c r="C58" s="15"/>
      <c r="D58" s="27">
        <f>D59</f>
        <v>1355661</v>
      </c>
      <c r="E58" s="27">
        <f>E59</f>
        <v>1355661</v>
      </c>
    </row>
    <row r="59" spans="1:5" ht="17.25" customHeight="1" x14ac:dyDescent="0.2">
      <c r="A59" s="28" t="s">
        <v>55</v>
      </c>
      <c r="B59" s="24" t="s">
        <v>37</v>
      </c>
      <c r="C59" s="16" t="s">
        <v>0</v>
      </c>
      <c r="D59" s="27">
        <f>D60+D64</f>
        <v>1355661</v>
      </c>
      <c r="E59" s="27">
        <f>E60+E64</f>
        <v>1355661</v>
      </c>
    </row>
    <row r="60" spans="1:5" ht="26.25" customHeight="1" x14ac:dyDescent="0.2">
      <c r="A60" s="31" t="s">
        <v>56</v>
      </c>
      <c r="B60" s="35" t="s">
        <v>62</v>
      </c>
      <c r="C60" s="33" t="s">
        <v>0</v>
      </c>
      <c r="D60" s="34">
        <f>D61+D62+D63</f>
        <v>1345661</v>
      </c>
      <c r="E60" s="34">
        <f>E61+E62+E63</f>
        <v>1345661</v>
      </c>
    </row>
    <row r="61" spans="1:5" s="37" customFormat="1" ht="54" customHeight="1" x14ac:dyDescent="0.2">
      <c r="A61" s="28" t="s">
        <v>64</v>
      </c>
      <c r="B61" s="24" t="s">
        <v>62</v>
      </c>
      <c r="C61" s="39" t="s">
        <v>11</v>
      </c>
      <c r="D61" s="27">
        <v>1238950</v>
      </c>
      <c r="E61" s="27">
        <v>1238950</v>
      </c>
    </row>
    <row r="62" spans="1:5" ht="24.75" customHeight="1" x14ac:dyDescent="0.2">
      <c r="A62" s="41" t="s">
        <v>13</v>
      </c>
      <c r="B62" s="24" t="s">
        <v>62</v>
      </c>
      <c r="C62" s="40" t="s">
        <v>14</v>
      </c>
      <c r="D62" s="36">
        <v>100000</v>
      </c>
      <c r="E62" s="36">
        <v>100000</v>
      </c>
    </row>
    <row r="63" spans="1:5" ht="14.45" customHeight="1" x14ac:dyDescent="0.2">
      <c r="A63" s="28" t="s">
        <v>16</v>
      </c>
      <c r="B63" s="24" t="s">
        <v>62</v>
      </c>
      <c r="C63" s="9" t="s">
        <v>17</v>
      </c>
      <c r="D63" s="27">
        <v>6711</v>
      </c>
      <c r="E63" s="27">
        <v>6711</v>
      </c>
    </row>
    <row r="64" spans="1:5" ht="16.5" customHeight="1" x14ac:dyDescent="0.2">
      <c r="A64" s="28" t="s">
        <v>57</v>
      </c>
      <c r="B64" s="24" t="s">
        <v>65</v>
      </c>
      <c r="C64" s="26"/>
      <c r="D64" s="27">
        <v>10000</v>
      </c>
      <c r="E64" s="27">
        <v>10000</v>
      </c>
    </row>
    <row r="65" spans="1:5" ht="27" customHeight="1" x14ac:dyDescent="0.2">
      <c r="A65" s="28" t="s">
        <v>13</v>
      </c>
      <c r="B65" s="24" t="s">
        <v>65</v>
      </c>
      <c r="C65" s="15">
        <v>200</v>
      </c>
      <c r="D65" s="27">
        <v>10000</v>
      </c>
      <c r="E65" s="27">
        <v>10000</v>
      </c>
    </row>
    <row r="66" spans="1:5" ht="54.75" customHeight="1" x14ac:dyDescent="0.2">
      <c r="A66" s="28" t="s">
        <v>88</v>
      </c>
      <c r="B66" s="24" t="s">
        <v>47</v>
      </c>
      <c r="C66" s="26" t="s">
        <v>0</v>
      </c>
      <c r="D66" s="27">
        <f>D67+D77</f>
        <v>4914282.3599999994</v>
      </c>
      <c r="E66" s="27">
        <f>E67+E77</f>
        <v>4932462.3599999994</v>
      </c>
    </row>
    <row r="67" spans="1:5" ht="54" customHeight="1" x14ac:dyDescent="0.2">
      <c r="A67" s="28" t="s">
        <v>89</v>
      </c>
      <c r="B67" s="24" t="s">
        <v>48</v>
      </c>
      <c r="C67" s="25" t="s">
        <v>0</v>
      </c>
      <c r="D67" s="20">
        <f>D68+D71+D74</f>
        <v>4864282.3599999994</v>
      </c>
      <c r="E67" s="20">
        <f>E68+E71+E74</f>
        <v>4882462.3599999994</v>
      </c>
    </row>
    <row r="68" spans="1:5" ht="39.75" customHeight="1" x14ac:dyDescent="0.2">
      <c r="A68" s="30" t="s">
        <v>90</v>
      </c>
      <c r="B68" s="24" t="s">
        <v>49</v>
      </c>
      <c r="C68" s="10" t="s">
        <v>0</v>
      </c>
      <c r="D68" s="27">
        <f t="shared" ref="D68:E69" si="6">D69</f>
        <v>737910</v>
      </c>
      <c r="E68" s="27">
        <f t="shared" si="6"/>
        <v>756090</v>
      </c>
    </row>
    <row r="69" spans="1:5" ht="24" customHeight="1" x14ac:dyDescent="0.2">
      <c r="A69" s="28" t="s">
        <v>91</v>
      </c>
      <c r="B69" s="24" t="s">
        <v>92</v>
      </c>
      <c r="C69" s="25" t="s">
        <v>0</v>
      </c>
      <c r="D69" s="27">
        <f t="shared" si="6"/>
        <v>737910</v>
      </c>
      <c r="E69" s="27">
        <f t="shared" si="6"/>
        <v>756090</v>
      </c>
    </row>
    <row r="70" spans="1:5" ht="26.25" customHeight="1" x14ac:dyDescent="0.2">
      <c r="A70" s="28" t="s">
        <v>13</v>
      </c>
      <c r="B70" s="24" t="s">
        <v>92</v>
      </c>
      <c r="C70" s="25" t="s">
        <v>14</v>
      </c>
      <c r="D70" s="20">
        <v>737910</v>
      </c>
      <c r="E70" s="20">
        <v>756090</v>
      </c>
    </row>
    <row r="71" spans="1:5" ht="26.25" customHeight="1" x14ac:dyDescent="0.2">
      <c r="A71" s="6" t="s">
        <v>154</v>
      </c>
      <c r="B71" s="48" t="s">
        <v>156</v>
      </c>
      <c r="C71" s="25"/>
      <c r="D71" s="20">
        <f>D72</f>
        <v>4126372.36</v>
      </c>
      <c r="E71" s="20">
        <f>E72</f>
        <v>4126372.36</v>
      </c>
    </row>
    <row r="72" spans="1:5" ht="26.25" customHeight="1" x14ac:dyDescent="0.2">
      <c r="A72" s="6" t="s">
        <v>155</v>
      </c>
      <c r="B72" s="48" t="s">
        <v>157</v>
      </c>
      <c r="C72" s="25"/>
      <c r="D72" s="20">
        <f>D73</f>
        <v>4126372.36</v>
      </c>
      <c r="E72" s="20">
        <f>E73</f>
        <v>4126372.36</v>
      </c>
    </row>
    <row r="73" spans="1:5" ht="26.25" customHeight="1" x14ac:dyDescent="0.2">
      <c r="A73" s="6" t="s">
        <v>13</v>
      </c>
      <c r="B73" s="48" t="s">
        <v>157</v>
      </c>
      <c r="C73" s="25" t="s">
        <v>14</v>
      </c>
      <c r="D73" s="20">
        <v>4126372.36</v>
      </c>
      <c r="E73" s="20">
        <v>4126372.36</v>
      </c>
    </row>
    <row r="74" spans="1:5" ht="26.25" customHeight="1" x14ac:dyDescent="0.2">
      <c r="A74" s="6" t="s">
        <v>154</v>
      </c>
      <c r="B74" s="52" t="s">
        <v>156</v>
      </c>
      <c r="C74" s="25"/>
      <c r="D74" s="20">
        <f>D75</f>
        <v>0</v>
      </c>
      <c r="E74" s="20">
        <f>E75</f>
        <v>0</v>
      </c>
    </row>
    <row r="75" spans="1:5" ht="42" customHeight="1" x14ac:dyDescent="0.2">
      <c r="A75" s="6" t="s">
        <v>167</v>
      </c>
      <c r="B75" s="52" t="s">
        <v>168</v>
      </c>
      <c r="C75" s="25"/>
      <c r="D75" s="20">
        <f>D76</f>
        <v>0</v>
      </c>
      <c r="E75" s="20">
        <f>E76</f>
        <v>0</v>
      </c>
    </row>
    <row r="76" spans="1:5" ht="26.25" customHeight="1" x14ac:dyDescent="0.2">
      <c r="A76" s="6" t="s">
        <v>13</v>
      </c>
      <c r="B76" s="52" t="s">
        <v>168</v>
      </c>
      <c r="C76" s="25" t="s">
        <v>14</v>
      </c>
      <c r="D76" s="20">
        <v>0</v>
      </c>
      <c r="E76" s="20">
        <v>0</v>
      </c>
    </row>
    <row r="77" spans="1:5" ht="63.75" customHeight="1" x14ac:dyDescent="0.2">
      <c r="A77" s="28" t="s">
        <v>130</v>
      </c>
      <c r="B77" s="24" t="s">
        <v>131</v>
      </c>
      <c r="C77" s="25"/>
      <c r="D77" s="27">
        <f t="shared" ref="D77:E79" si="7">D78</f>
        <v>50000</v>
      </c>
      <c r="E77" s="20">
        <f t="shared" si="7"/>
        <v>50000</v>
      </c>
    </row>
    <row r="78" spans="1:5" ht="28.5" customHeight="1" x14ac:dyDescent="0.2">
      <c r="A78" s="28" t="s">
        <v>132</v>
      </c>
      <c r="B78" s="24" t="s">
        <v>133</v>
      </c>
      <c r="C78" s="10" t="s">
        <v>0</v>
      </c>
      <c r="D78" s="27">
        <f t="shared" si="7"/>
        <v>50000</v>
      </c>
      <c r="E78" s="20">
        <f t="shared" si="7"/>
        <v>50000</v>
      </c>
    </row>
    <row r="79" spans="1:5" ht="28.5" customHeight="1" x14ac:dyDescent="0.2">
      <c r="A79" s="28" t="s">
        <v>134</v>
      </c>
      <c r="B79" s="24" t="s">
        <v>135</v>
      </c>
      <c r="C79" s="25" t="s">
        <v>0</v>
      </c>
      <c r="D79" s="27">
        <f t="shared" si="7"/>
        <v>50000</v>
      </c>
      <c r="E79" s="20">
        <f t="shared" si="7"/>
        <v>50000</v>
      </c>
    </row>
    <row r="80" spans="1:5" ht="28.5" customHeight="1" x14ac:dyDescent="0.2">
      <c r="A80" s="28" t="s">
        <v>13</v>
      </c>
      <c r="B80" s="24" t="s">
        <v>135</v>
      </c>
      <c r="C80" s="25" t="s">
        <v>14</v>
      </c>
      <c r="D80" s="27">
        <v>50000</v>
      </c>
      <c r="E80" s="20">
        <v>50000</v>
      </c>
    </row>
    <row r="81" spans="1:5" ht="41.25" customHeight="1" x14ac:dyDescent="0.2">
      <c r="A81" s="6" t="s">
        <v>81</v>
      </c>
      <c r="B81" s="24" t="s">
        <v>28</v>
      </c>
      <c r="C81" s="25"/>
      <c r="D81" s="27">
        <f>D82+D86</f>
        <v>10000</v>
      </c>
      <c r="E81" s="27">
        <f>E82+E86</f>
        <v>10000</v>
      </c>
    </row>
    <row r="82" spans="1:5" ht="78.75" customHeight="1" x14ac:dyDescent="0.2">
      <c r="A82" s="28" t="s">
        <v>84</v>
      </c>
      <c r="B82" s="24" t="s">
        <v>29</v>
      </c>
      <c r="C82" s="25" t="s">
        <v>0</v>
      </c>
      <c r="D82" s="27">
        <f t="shared" ref="D82:E82" si="8">D83</f>
        <v>5000</v>
      </c>
      <c r="E82" s="27">
        <f t="shared" si="8"/>
        <v>5000</v>
      </c>
    </row>
    <row r="83" spans="1:5" ht="14.45" customHeight="1" x14ac:dyDescent="0.2">
      <c r="A83" s="7" t="s">
        <v>85</v>
      </c>
      <c r="B83" s="24" t="s">
        <v>30</v>
      </c>
      <c r="C83" s="25"/>
      <c r="D83" s="27">
        <f>D84</f>
        <v>5000</v>
      </c>
      <c r="E83" s="27">
        <f>E84</f>
        <v>5000</v>
      </c>
    </row>
    <row r="84" spans="1:5" ht="54" customHeight="1" x14ac:dyDescent="0.2">
      <c r="A84" s="6" t="s">
        <v>86</v>
      </c>
      <c r="B84" s="24" t="s">
        <v>146</v>
      </c>
      <c r="C84" s="10" t="s">
        <v>0</v>
      </c>
      <c r="D84" s="27">
        <f t="shared" ref="D84:E86" si="9">D85</f>
        <v>5000</v>
      </c>
      <c r="E84" s="27">
        <f t="shared" si="9"/>
        <v>5000</v>
      </c>
    </row>
    <row r="85" spans="1:5" ht="28.9" customHeight="1" x14ac:dyDescent="0.2">
      <c r="A85" s="6" t="s">
        <v>13</v>
      </c>
      <c r="B85" s="24" t="s">
        <v>146</v>
      </c>
      <c r="C85" s="25">
        <v>200</v>
      </c>
      <c r="D85" s="27">
        <f t="shared" si="9"/>
        <v>5000</v>
      </c>
      <c r="E85" s="27">
        <f t="shared" si="9"/>
        <v>5000</v>
      </c>
    </row>
    <row r="86" spans="1:5" ht="75.75" customHeight="1" x14ac:dyDescent="0.2">
      <c r="A86" s="28" t="s">
        <v>82</v>
      </c>
      <c r="B86" s="24" t="s">
        <v>31</v>
      </c>
      <c r="C86" s="25" t="s">
        <v>0</v>
      </c>
      <c r="D86" s="27">
        <f t="shared" si="9"/>
        <v>5000</v>
      </c>
      <c r="E86" s="27">
        <f t="shared" si="9"/>
        <v>5000</v>
      </c>
    </row>
    <row r="87" spans="1:5" ht="26.25" customHeight="1" x14ac:dyDescent="0.2">
      <c r="A87" s="6" t="s">
        <v>83</v>
      </c>
      <c r="B87" s="24" t="s">
        <v>32</v>
      </c>
      <c r="C87" s="10" t="s">
        <v>0</v>
      </c>
      <c r="D87" s="27">
        <f>D88</f>
        <v>5000</v>
      </c>
      <c r="E87" s="27">
        <f>E88</f>
        <v>5000</v>
      </c>
    </row>
    <row r="88" spans="1:5" ht="42" customHeight="1" x14ac:dyDescent="0.2">
      <c r="A88" s="6" t="s">
        <v>38</v>
      </c>
      <c r="B88" s="24" t="s">
        <v>87</v>
      </c>
      <c r="C88" s="25" t="s">
        <v>0</v>
      </c>
      <c r="D88" s="27">
        <f>D89</f>
        <v>5000</v>
      </c>
      <c r="E88" s="27">
        <f>E89</f>
        <v>5000</v>
      </c>
    </row>
    <row r="89" spans="1:5" ht="27.75" customHeight="1" x14ac:dyDescent="0.2">
      <c r="A89" s="6" t="s">
        <v>13</v>
      </c>
      <c r="B89" s="24" t="s">
        <v>87</v>
      </c>
      <c r="C89" s="25">
        <v>200</v>
      </c>
      <c r="D89" s="27">
        <v>5000</v>
      </c>
      <c r="E89" s="27">
        <v>5000</v>
      </c>
    </row>
    <row r="90" spans="1:5" ht="36" customHeight="1" x14ac:dyDescent="0.2">
      <c r="A90" s="28" t="s">
        <v>58</v>
      </c>
      <c r="B90" s="24" t="s">
        <v>39</v>
      </c>
      <c r="C90" s="25" t="s">
        <v>0</v>
      </c>
      <c r="D90" s="27">
        <f t="shared" ref="D90:E91" si="10">D91</f>
        <v>300000</v>
      </c>
      <c r="E90" s="27">
        <f t="shared" si="10"/>
        <v>300000</v>
      </c>
    </row>
    <row r="91" spans="1:5" ht="52.5" customHeight="1" x14ac:dyDescent="0.2">
      <c r="A91" s="28" t="s">
        <v>59</v>
      </c>
      <c r="B91" s="24" t="s">
        <v>41</v>
      </c>
      <c r="C91" s="10" t="s">
        <v>0</v>
      </c>
      <c r="D91" s="27">
        <f t="shared" si="10"/>
        <v>300000</v>
      </c>
      <c r="E91" s="27">
        <f t="shared" si="10"/>
        <v>300000</v>
      </c>
    </row>
    <row r="92" spans="1:5" ht="16.5" customHeight="1" x14ac:dyDescent="0.2">
      <c r="A92" s="6" t="s">
        <v>60</v>
      </c>
      <c r="B92" s="24" t="s">
        <v>42</v>
      </c>
      <c r="C92" s="25" t="s">
        <v>0</v>
      </c>
      <c r="D92" s="27">
        <f>D93</f>
        <v>300000</v>
      </c>
      <c r="E92" s="27">
        <f>E93</f>
        <v>300000</v>
      </c>
    </row>
    <row r="93" spans="1:5" ht="25.5" customHeight="1" x14ac:dyDescent="0.2">
      <c r="A93" s="6" t="s">
        <v>61</v>
      </c>
      <c r="B93" s="24" t="s">
        <v>63</v>
      </c>
      <c r="C93" s="25"/>
      <c r="D93" s="27">
        <f t="shared" ref="D93:E96" si="11">D94</f>
        <v>300000</v>
      </c>
      <c r="E93" s="27">
        <f t="shared" si="11"/>
        <v>300000</v>
      </c>
    </row>
    <row r="94" spans="1:5" ht="27" customHeight="1" x14ac:dyDescent="0.2">
      <c r="A94" s="6" t="s">
        <v>13</v>
      </c>
      <c r="B94" s="24" t="s">
        <v>63</v>
      </c>
      <c r="C94" s="25" t="s">
        <v>14</v>
      </c>
      <c r="D94" s="27">
        <v>300000</v>
      </c>
      <c r="E94" s="27">
        <v>300000</v>
      </c>
    </row>
    <row r="95" spans="1:5" ht="16.5" customHeight="1" x14ac:dyDescent="0.2">
      <c r="A95" s="22" t="s">
        <v>68</v>
      </c>
      <c r="B95" s="38" t="s">
        <v>0</v>
      </c>
      <c r="C95" s="42" t="s">
        <v>0</v>
      </c>
      <c r="D95" s="44">
        <f>D96+D100+D105+D109+D113</f>
        <v>2796642.16</v>
      </c>
      <c r="E95" s="44">
        <f>E96+E100+E105+E109+E113</f>
        <v>2753320.04</v>
      </c>
    </row>
    <row r="96" spans="1:5" ht="28.5" customHeight="1" x14ac:dyDescent="0.2">
      <c r="A96" s="29" t="s">
        <v>7</v>
      </c>
      <c r="B96" s="24" t="s">
        <v>8</v>
      </c>
      <c r="C96" s="26" t="s">
        <v>0</v>
      </c>
      <c r="D96" s="27">
        <f t="shared" si="11"/>
        <v>832800</v>
      </c>
      <c r="E96" s="27">
        <f t="shared" si="11"/>
        <v>832800</v>
      </c>
    </row>
    <row r="97" spans="1:5" ht="18.75" customHeight="1" x14ac:dyDescent="0.2">
      <c r="A97" s="5" t="s">
        <v>51</v>
      </c>
      <c r="B97" s="24" t="s">
        <v>9</v>
      </c>
      <c r="C97" s="25" t="s">
        <v>0</v>
      </c>
      <c r="D97" s="27">
        <f>D98</f>
        <v>832800</v>
      </c>
      <c r="E97" s="27">
        <f>E98</f>
        <v>832800</v>
      </c>
    </row>
    <row r="98" spans="1:5" ht="29.25" customHeight="1" x14ac:dyDescent="0.2">
      <c r="A98" s="5" t="s">
        <v>50</v>
      </c>
      <c r="B98" s="24" t="s">
        <v>52</v>
      </c>
      <c r="C98" s="25" t="s">
        <v>0</v>
      </c>
      <c r="D98" s="20">
        <f>D99</f>
        <v>832800</v>
      </c>
      <c r="E98" s="20">
        <f>E99</f>
        <v>832800</v>
      </c>
    </row>
    <row r="99" spans="1:5" ht="52.5" customHeight="1" x14ac:dyDescent="0.2">
      <c r="A99" s="5" t="s">
        <v>10</v>
      </c>
      <c r="B99" s="24" t="s">
        <v>52</v>
      </c>
      <c r="C99" s="25" t="s">
        <v>11</v>
      </c>
      <c r="D99" s="27">
        <v>832800</v>
      </c>
      <c r="E99" s="27">
        <v>832800</v>
      </c>
    </row>
    <row r="100" spans="1:5" ht="27.75" customHeight="1" x14ac:dyDescent="0.2">
      <c r="A100" s="6" t="s">
        <v>33</v>
      </c>
      <c r="B100" s="24" t="s">
        <v>73</v>
      </c>
      <c r="C100" s="26" t="s">
        <v>0</v>
      </c>
      <c r="D100" s="27">
        <f t="shared" ref="D100:E101" si="12">D101</f>
        <v>22000</v>
      </c>
      <c r="E100" s="27">
        <f t="shared" si="12"/>
        <v>22000</v>
      </c>
    </row>
    <row r="101" spans="1:5" ht="18.75" customHeight="1" x14ac:dyDescent="0.2">
      <c r="A101" s="6" t="s">
        <v>34</v>
      </c>
      <c r="B101" s="24" t="s">
        <v>74</v>
      </c>
      <c r="C101" s="25" t="s">
        <v>0</v>
      </c>
      <c r="D101" s="27">
        <f t="shared" si="12"/>
        <v>22000</v>
      </c>
      <c r="E101" s="27">
        <f t="shared" si="12"/>
        <v>22000</v>
      </c>
    </row>
    <row r="102" spans="1:5" ht="24.75" customHeight="1" x14ac:dyDescent="0.2">
      <c r="A102" s="6" t="s">
        <v>67</v>
      </c>
      <c r="B102" s="24" t="s">
        <v>75</v>
      </c>
      <c r="C102" s="10" t="s">
        <v>0</v>
      </c>
      <c r="D102" s="27">
        <f>D103+D104</f>
        <v>22000</v>
      </c>
      <c r="E102" s="27">
        <f>E103+E104</f>
        <v>22000</v>
      </c>
    </row>
    <row r="103" spans="1:5" ht="28.9" customHeight="1" x14ac:dyDescent="0.2">
      <c r="A103" s="6" t="s">
        <v>13</v>
      </c>
      <c r="B103" s="24" t="s">
        <v>75</v>
      </c>
      <c r="C103" s="25">
        <v>200</v>
      </c>
      <c r="D103" s="27">
        <v>10000</v>
      </c>
      <c r="E103" s="27">
        <v>10000</v>
      </c>
    </row>
    <row r="104" spans="1:5" ht="17.25" customHeight="1" x14ac:dyDescent="0.2">
      <c r="A104" s="6" t="s">
        <v>16</v>
      </c>
      <c r="B104" s="24" t="s">
        <v>75</v>
      </c>
      <c r="C104" s="25" t="s">
        <v>17</v>
      </c>
      <c r="D104" s="27">
        <v>12000</v>
      </c>
      <c r="E104" s="27">
        <v>12000</v>
      </c>
    </row>
    <row r="105" spans="1:5" ht="14.25" customHeight="1" x14ac:dyDescent="0.2">
      <c r="A105" s="6" t="s">
        <v>68</v>
      </c>
      <c r="B105" s="24" t="s">
        <v>23</v>
      </c>
      <c r="C105" s="26" t="s">
        <v>0</v>
      </c>
      <c r="D105" s="27">
        <f t="shared" ref="D105:E107" si="13">D106</f>
        <v>95548</v>
      </c>
      <c r="E105" s="27">
        <f t="shared" si="13"/>
        <v>98884</v>
      </c>
    </row>
    <row r="106" spans="1:5" ht="15.75" customHeight="1" x14ac:dyDescent="0.2">
      <c r="A106" s="6" t="s">
        <v>69</v>
      </c>
      <c r="B106" s="24" t="s">
        <v>76</v>
      </c>
      <c r="C106" s="25" t="s">
        <v>0</v>
      </c>
      <c r="D106" s="27">
        <f>D107</f>
        <v>95548</v>
      </c>
      <c r="E106" s="27">
        <f>E107</f>
        <v>98884</v>
      </c>
    </row>
    <row r="107" spans="1:5" ht="25.5" customHeight="1" x14ac:dyDescent="0.2">
      <c r="A107" s="6" t="s">
        <v>79</v>
      </c>
      <c r="B107" s="24" t="s">
        <v>80</v>
      </c>
      <c r="C107" s="25" t="s">
        <v>0</v>
      </c>
      <c r="D107" s="20">
        <f t="shared" si="13"/>
        <v>95548</v>
      </c>
      <c r="E107" s="27">
        <f t="shared" si="13"/>
        <v>98884</v>
      </c>
    </row>
    <row r="108" spans="1:5" ht="54.75" customHeight="1" x14ac:dyDescent="0.2">
      <c r="A108" s="6" t="s">
        <v>10</v>
      </c>
      <c r="B108" s="24" t="s">
        <v>80</v>
      </c>
      <c r="C108" s="25">
        <v>100</v>
      </c>
      <c r="D108" s="27">
        <v>95548</v>
      </c>
      <c r="E108" s="27">
        <v>98884</v>
      </c>
    </row>
    <row r="109" spans="1:5" ht="14.45" customHeight="1" x14ac:dyDescent="0.2">
      <c r="A109" s="1" t="s">
        <v>25</v>
      </c>
      <c r="B109" s="24" t="s">
        <v>21</v>
      </c>
      <c r="C109" s="26" t="s">
        <v>0</v>
      </c>
      <c r="D109" s="27">
        <f t="shared" ref="D109:E109" si="14">D110</f>
        <v>50000</v>
      </c>
      <c r="E109" s="27">
        <f t="shared" si="14"/>
        <v>50000</v>
      </c>
    </row>
    <row r="110" spans="1:5" ht="14.45" customHeight="1" x14ac:dyDescent="0.2">
      <c r="A110" s="5" t="s">
        <v>24</v>
      </c>
      <c r="B110" s="24" t="s">
        <v>22</v>
      </c>
      <c r="C110" s="25" t="s">
        <v>0</v>
      </c>
      <c r="D110" s="27">
        <v>50000</v>
      </c>
      <c r="E110" s="27">
        <v>50000</v>
      </c>
    </row>
    <row r="111" spans="1:5" ht="25.5" customHeight="1" x14ac:dyDescent="0.2">
      <c r="A111" s="43" t="s">
        <v>129</v>
      </c>
      <c r="B111" s="24" t="s">
        <v>66</v>
      </c>
      <c r="C111" s="25" t="s">
        <v>0</v>
      </c>
      <c r="D111" s="27">
        <v>50000</v>
      </c>
      <c r="E111" s="27">
        <v>50000</v>
      </c>
    </row>
    <row r="112" spans="1:5" ht="15" customHeight="1" x14ac:dyDescent="0.2">
      <c r="A112" s="5" t="s">
        <v>16</v>
      </c>
      <c r="B112" s="24" t="s">
        <v>66</v>
      </c>
      <c r="C112" s="25" t="s">
        <v>17</v>
      </c>
      <c r="D112" s="27">
        <v>50000</v>
      </c>
      <c r="E112" s="27">
        <v>50000</v>
      </c>
    </row>
    <row r="113" spans="1:5" ht="27" customHeight="1" x14ac:dyDescent="0.2">
      <c r="A113" s="6" t="s">
        <v>70</v>
      </c>
      <c r="B113" s="24" t="s">
        <v>12</v>
      </c>
      <c r="C113" s="25"/>
      <c r="D113" s="27">
        <f t="shared" ref="D113:E114" si="15">D114</f>
        <v>1796294.16</v>
      </c>
      <c r="E113" s="27">
        <f t="shared" si="15"/>
        <v>1749636.04</v>
      </c>
    </row>
    <row r="114" spans="1:5" ht="27.75" customHeight="1" x14ac:dyDescent="0.2">
      <c r="A114" s="6" t="s">
        <v>71</v>
      </c>
      <c r="B114" s="24" t="s">
        <v>77</v>
      </c>
      <c r="C114" s="10" t="s">
        <v>0</v>
      </c>
      <c r="D114" s="27">
        <f t="shared" si="15"/>
        <v>1796294.16</v>
      </c>
      <c r="E114" s="27">
        <f t="shared" si="15"/>
        <v>1749636.04</v>
      </c>
    </row>
    <row r="115" spans="1:5" ht="27" customHeight="1" x14ac:dyDescent="0.2">
      <c r="A115" s="6" t="s">
        <v>72</v>
      </c>
      <c r="B115" s="24" t="s">
        <v>78</v>
      </c>
      <c r="C115" s="25" t="s">
        <v>0</v>
      </c>
      <c r="D115" s="27">
        <f>D116+D117+D118</f>
        <v>1796294.16</v>
      </c>
      <c r="E115" s="27">
        <f>E116+E117+E118</f>
        <v>1749636.04</v>
      </c>
    </row>
    <row r="116" spans="1:5" ht="46.5" customHeight="1" x14ac:dyDescent="0.2">
      <c r="A116" s="6" t="s">
        <v>10</v>
      </c>
      <c r="B116" s="24" t="s">
        <v>78</v>
      </c>
      <c r="C116" s="25">
        <v>100</v>
      </c>
      <c r="D116" s="20">
        <v>1092329.1599999999</v>
      </c>
      <c r="E116" s="53">
        <v>1045671.04</v>
      </c>
    </row>
    <row r="117" spans="1:5" ht="24" x14ac:dyDescent="0.2">
      <c r="A117" s="6" t="s">
        <v>13</v>
      </c>
      <c r="B117" s="24" t="s">
        <v>78</v>
      </c>
      <c r="C117" s="25">
        <v>200</v>
      </c>
      <c r="D117" s="27">
        <v>700000</v>
      </c>
      <c r="E117" s="27">
        <v>700000</v>
      </c>
    </row>
    <row r="118" spans="1:5" ht="15" customHeight="1" x14ac:dyDescent="0.2">
      <c r="A118" s="6" t="s">
        <v>16</v>
      </c>
      <c r="B118" s="24" t="s">
        <v>78</v>
      </c>
      <c r="C118" s="25">
        <v>800</v>
      </c>
      <c r="D118" s="27">
        <v>3965</v>
      </c>
      <c r="E118" s="27">
        <v>3965</v>
      </c>
    </row>
  </sheetData>
  <mergeCells count="11">
    <mergeCell ref="A22:A23"/>
    <mergeCell ref="B22:B23"/>
    <mergeCell ref="C22:C23"/>
    <mergeCell ref="D22:D23"/>
    <mergeCell ref="E22:E23"/>
    <mergeCell ref="B2:E2"/>
    <mergeCell ref="A4:E4"/>
    <mergeCell ref="A3:D3"/>
    <mergeCell ref="A5:A6"/>
    <mergeCell ref="B5:B6"/>
    <mergeCell ref="C5:C6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2021-12-21T10:30:25Z</dcterms:modified>
</cp:coreProperties>
</file>