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00CCE735-98FC-4B6C-833F-937D2545CFC5}" xr6:coauthVersionLast="36" xr6:coauthVersionMax="36" xr10:uidLastSave="{00000000-0000-0000-0000-000000000000}"/>
  <bookViews>
    <workbookView xWindow="0" yWindow="0" windowWidth="21600" windowHeight="10425" xr2:uid="{00000000-000D-0000-FFFF-FFFF00000000}"/>
  </bookViews>
  <sheets>
    <sheet name="Table1" sheetId="1" r:id="rId1"/>
  </sheets>
  <definedNames>
    <definedName name="_xlnm.Print_Titles" localSheetId="0">Table1!$7:$7</definedName>
    <definedName name="_xlnm.Print_Area" localSheetId="0">Table1!$A:$E</definedName>
  </definedNames>
  <calcPr calcId="191029"/>
</workbook>
</file>

<file path=xl/calcChain.xml><?xml version="1.0" encoding="utf-8"?>
<calcChain xmlns="http://schemas.openxmlformats.org/spreadsheetml/2006/main">
  <c r="E22" i="1" l="1"/>
  <c r="E21" i="1" s="1"/>
  <c r="D22" i="1"/>
  <c r="D21" i="1" s="1"/>
  <c r="D49" i="1" l="1"/>
  <c r="E49" i="1"/>
  <c r="E39" i="1" l="1"/>
  <c r="E38" i="1" s="1"/>
  <c r="D39" i="1"/>
  <c r="D38" i="1" s="1"/>
  <c r="D36" i="1" l="1"/>
  <c r="E47" i="1" l="1"/>
  <c r="E43" i="1"/>
  <c r="E42" i="1" s="1"/>
  <c r="E41" i="1" s="1"/>
  <c r="E36" i="1"/>
  <c r="E34" i="1"/>
  <c r="E30" i="1"/>
  <c r="E28" i="1"/>
  <c r="E25" i="1"/>
  <c r="E16" i="1"/>
  <c r="E15" i="1" s="1"/>
  <c r="E11" i="1"/>
  <c r="E10" i="1" s="1"/>
  <c r="E27" i="1" l="1"/>
  <c r="E24" i="1" s="1"/>
  <c r="E33" i="1"/>
  <c r="E32" i="1" s="1"/>
  <c r="E46" i="1"/>
  <c r="E45" i="1" s="1"/>
  <c r="D47" i="1"/>
  <c r="D46" i="1" s="1"/>
  <c r="E9" i="1" l="1"/>
  <c r="E8" i="1" s="1"/>
  <c r="D45" i="1"/>
  <c r="D43" i="1"/>
  <c r="D42" i="1" s="1"/>
  <c r="D41" i="1" s="1"/>
  <c r="D34" i="1"/>
  <c r="D30" i="1"/>
  <c r="D28" i="1"/>
  <c r="D25" i="1"/>
  <c r="D16" i="1"/>
  <c r="D15" i="1" s="1"/>
  <c r="D11" i="1"/>
  <c r="D10" i="1" s="1"/>
  <c r="D33" i="1" l="1"/>
  <c r="D32" i="1" s="1"/>
  <c r="D27" i="1"/>
  <c r="D24" i="1" s="1"/>
  <c r="D9" i="1" l="1"/>
  <c r="D8" i="1" s="1"/>
</calcChain>
</file>

<file path=xl/sharedStrings.xml><?xml version="1.0" encoding="utf-8"?>
<sst xmlns="http://schemas.openxmlformats.org/spreadsheetml/2006/main" count="107" uniqueCount="96">
  <si>
    <t/>
  </si>
  <si>
    <t>(рублей)</t>
  </si>
  <si>
    <t>Код бюджетной классификации Российской Федерации</t>
  </si>
  <si>
    <t>Наименование доходов</t>
  </si>
  <si>
    <t>Сумма</t>
  </si>
  <si>
    <t>1</t>
  </si>
  <si>
    <t>2</t>
  </si>
  <si>
    <t>3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</si>
  <si>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</si>
  <si>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</si>
  <si>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</si>
  <si>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</si>
  <si>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</si>
  <si>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</si>
  <si>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</si>
  <si>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</si>
  <si>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</si>
  <si>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</si>
  <si>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</si>
  <si>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</si>
  <si>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</si>
  <si>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</si>
  <si>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</si>
  <si>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</si>
  <si>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</si>
  <si>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</si>
  <si>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</si>
  <si>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</si>
  <si>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</si>
  <si>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</si>
  <si>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</si>
  <si>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</si>
  <si>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</si>
  <si>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</si>
  <si>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</si>
  <si>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</si>
  <si>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</si>
  <si>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</si>
  <si>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</si>
  <si>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</si>
  <si>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</si>
  <si>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</si>
  <si>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</si>
  <si>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</si>
  <si>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</si>
  <si>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1 06 06000 00 0000 110</t>
  </si>
  <si>
    <t>Земельный налог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</si>
  <si>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</si>
  <si>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</si>
  <si>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</si>
  <si>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</si>
  <si>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</si>
  <si>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</si>
  <si>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</si>
  <si>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</si>
  <si>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</si>
  <si>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</si>
  <si>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1 11 05030 00 0000 120</t>
  </si>
  <si>
    <t>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</si>
  <si>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</si>
  <si>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</si>
  <si>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</si>
  <si>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</si>
  <si>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</si>
  <si>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1 06 06030 00 0000 110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</si>
  <si>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</si>
  <si>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</si>
  <si>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1 11 09040 00 0000 120</t>
  </si>
  <si>
    <t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</si>
  <si>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1 11 09045 13 0000 120</t>
  </si>
  <si>
    <t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</si>
  <si>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2 02 10000 00 0000 150</t>
  </si>
  <si>
    <t>2 02 30000 00 0000 150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</si>
  <si>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</si>
  <si>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</si>
  <si>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</si>
  <si>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</si>
  <si>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</si>
  <si>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</si>
  <si>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</si>
  <si>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</si>
  <si>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2 02 35118 13 0000 150</t>
  </si>
  <si>
    <t>2 02 15001 13 0000 150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</si>
  <si>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</si>
  <si>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</si>
  <si>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</si>
  <si>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</si>
  <si>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2024 год</t>
  </si>
  <si>
    <t>1 05 00000 00 0000 000</t>
  </si>
  <si>
    <t>1 05 03000 01 0000 110</t>
  </si>
  <si>
    <t>1 05 03010 01 0000 110</t>
  </si>
  <si>
    <t>НАЛОГИ НА СОВОКУПНЫЙ ДОХОД</t>
  </si>
  <si>
    <t>Единый сельскохозяйственный налог</t>
  </si>
  <si>
    <t>Прогнозируемое поступление доходов в бюджет муниципального образования "поселок Иванино" Курчатовского района Курской области в 2024 и 2025 годах</t>
  </si>
  <si>
    <t>2025 год</t>
  </si>
  <si>
    <t>Приложение № 4 
к решению Собрания депутатов поселка 
Иванино Курчатовского района Курской 
области №44/7с от 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</si>
</sst>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5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2" fontId="0" fillId="0" borderId="5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2" fontId="4" fillId="0" borderId="5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65" fontId="0" fillId="0" borderId="5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zoomScaleNormal="100" workbookViewId="0">
      <selection activeCell="B1" sqref="B1"/>
    </sheetView>
  </sheetViews>
  <sheetFormatPr defaultRowHeight="12.75" x14ac:dyDescent="0.2"/>
  <cols>
    <col min="1" max="1" width="23.5" customWidth="1"/>
    <col min="2" max="2" width="48.33203125" customWidth="1"/>
    <col min="3" max="3" width="14.5" customWidth="1"/>
    <col min="4" max="4" width="13.6640625" style="5" customWidth="1"/>
    <col min="5" max="5" width="13.1640625" style="5" customWidth="1"/>
  </cols>
  <sheetData>
    <row r="1" spans="1:5" ht="58.5" customHeight="1" x14ac:dyDescent="0.2">
      <c r="A1" s="1" t="s">
        <v>0</v>
      </c>
      <c r="B1" s="1" t="s">
        <v>0</v>
      </c>
      <c r="C1" s="31" t="s">
        <v>95</v>
      </c>
      <c r="D1" s="32"/>
      <c r="E1" s="33"/>
    </row>
    <row r="2" spans="1:5" ht="18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</row>
    <row r="3" spans="1:5" ht="31.5" customHeight="1" x14ac:dyDescent="0.2">
      <c r="A3" s="34" t="s">
        <v>93</v>
      </c>
      <c r="B3" s="34"/>
      <c r="C3" s="34"/>
      <c r="D3" s="34"/>
      <c r="E3"/>
    </row>
    <row r="4" spans="1:5" ht="17.25" customHeight="1" x14ac:dyDescent="0.2">
      <c r="A4" s="1" t="s">
        <v>0</v>
      </c>
      <c r="B4" s="1" t="s">
        <v>0</v>
      </c>
      <c r="C4" s="1" t="s">
        <v>0</v>
      </c>
      <c r="D4" s="2"/>
      <c r="E4" s="14" t="s">
        <v>1</v>
      </c>
    </row>
    <row r="5" spans="1:5" ht="18" customHeight="1" x14ac:dyDescent="0.2">
      <c r="A5" s="32" t="s">
        <v>2</v>
      </c>
      <c r="B5" s="32" t="s">
        <v>3</v>
      </c>
      <c r="C5" s="36"/>
      <c r="D5" s="10" t="s">
        <v>4</v>
      </c>
      <c r="E5" s="9" t="s">
        <v>4</v>
      </c>
    </row>
    <row r="6" spans="1:5" ht="20.25" customHeight="1" x14ac:dyDescent="0.2">
      <c r="A6" s="36"/>
      <c r="B6" s="36"/>
      <c r="C6" s="36"/>
      <c r="D6" s="11" t="s">
        <v>87</v>
      </c>
      <c r="E6" s="9" t="s">
        <v>94</v>
      </c>
    </row>
    <row r="7" spans="1:5" ht="14.25" customHeight="1" x14ac:dyDescent="0.2">
      <c r="A7" s="8" t="s">
        <v>5</v>
      </c>
      <c r="B7" s="35" t="s">
        <v>6</v>
      </c>
      <c r="C7" s="35"/>
      <c r="D7" s="12" t="s">
        <v>7</v>
      </c>
      <c r="E7" s="13">
        <v>4</v>
      </c>
    </row>
    <row r="8" spans="1:5" ht="14.45" customHeight="1" x14ac:dyDescent="0.2">
      <c r="A8" s="28" t="s">
        <v>8</v>
      </c>
      <c r="B8" s="28"/>
      <c r="C8" s="28"/>
      <c r="D8" s="15">
        <f>D9+D45</f>
        <v>10914368</v>
      </c>
      <c r="E8" s="18">
        <f>E9+E45</f>
        <v>11186411</v>
      </c>
    </row>
    <row r="9" spans="1:5" ht="14.45" customHeight="1" x14ac:dyDescent="0.2">
      <c r="A9" s="3" t="s">
        <v>9</v>
      </c>
      <c r="B9" s="28" t="s">
        <v>10</v>
      </c>
      <c r="C9" s="28"/>
      <c r="D9" s="15">
        <f>D10+D15+D24+D32+D41+D21</f>
        <v>9651542</v>
      </c>
      <c r="E9" s="18">
        <f>E10+E15+E24+E32+E41+E21</f>
        <v>10011518</v>
      </c>
    </row>
    <row r="10" spans="1:5" ht="14.45" customHeight="1" x14ac:dyDescent="0.2">
      <c r="A10" s="3" t="s">
        <v>11</v>
      </c>
      <c r="B10" s="28" t="s">
        <v>12</v>
      </c>
      <c r="C10" s="28"/>
      <c r="D10" s="15">
        <f>D11</f>
        <v>4863377</v>
      </c>
      <c r="E10" s="18">
        <f>E11</f>
        <v>5177512</v>
      </c>
    </row>
    <row r="11" spans="1:5" ht="15" customHeight="1" x14ac:dyDescent="0.2">
      <c r="A11" s="3" t="s">
        <v>13</v>
      </c>
      <c r="B11" s="28" t="s">
        <v>14</v>
      </c>
      <c r="C11" s="28"/>
      <c r="D11" s="15">
        <f>D12+D13+D14</f>
        <v>4863377</v>
      </c>
      <c r="E11" s="18">
        <f>E12+E13+E14</f>
        <v>5177512</v>
      </c>
    </row>
    <row r="12" spans="1:5" ht="66.75" customHeight="1" x14ac:dyDescent="0.2">
      <c r="A12" s="4" t="s">
        <v>15</v>
      </c>
      <c r="B12" s="30" t="s">
        <v>16</v>
      </c>
      <c r="C12" s="30"/>
      <c r="D12" s="16">
        <v>4703116</v>
      </c>
      <c r="E12" s="17">
        <v>5017246</v>
      </c>
    </row>
    <row r="13" spans="1:5" ht="94.5" customHeight="1" x14ac:dyDescent="0.2">
      <c r="A13" s="4" t="s">
        <v>17</v>
      </c>
      <c r="B13" s="30" t="s">
        <v>18</v>
      </c>
      <c r="C13" s="30"/>
      <c r="D13" s="16">
        <v>75</v>
      </c>
      <c r="E13" s="17">
        <v>80</v>
      </c>
    </row>
    <row r="14" spans="1:5" ht="41.25" customHeight="1" x14ac:dyDescent="0.2">
      <c r="A14" s="4" t="s">
        <v>19</v>
      </c>
      <c r="B14" s="30" t="s">
        <v>20</v>
      </c>
      <c r="C14" s="30"/>
      <c r="D14" s="16">
        <v>160186</v>
      </c>
      <c r="E14" s="17">
        <v>160186</v>
      </c>
    </row>
    <row r="15" spans="1:5" ht="27.75" customHeight="1" x14ac:dyDescent="0.2">
      <c r="A15" s="3" t="s">
        <v>21</v>
      </c>
      <c r="B15" s="28" t="s">
        <v>22</v>
      </c>
      <c r="C15" s="28"/>
      <c r="D15" s="15">
        <f>D16</f>
        <v>794051</v>
      </c>
      <c r="E15" s="18">
        <f>E16</f>
        <v>839892</v>
      </c>
    </row>
    <row r="16" spans="1:5" ht="27.75" customHeight="1" x14ac:dyDescent="0.2">
      <c r="A16" s="3" t="s">
        <v>23</v>
      </c>
      <c r="B16" s="28" t="s">
        <v>24</v>
      </c>
      <c r="C16" s="28"/>
      <c r="D16" s="15">
        <f>D17+D18+D19+D20</f>
        <v>794051</v>
      </c>
      <c r="E16" s="18">
        <f>E17+E18+E19+E20</f>
        <v>839892</v>
      </c>
    </row>
    <row r="17" spans="1:5" ht="93" customHeight="1" x14ac:dyDescent="0.2">
      <c r="A17" s="23" t="s">
        <v>74</v>
      </c>
      <c r="B17" s="29" t="s">
        <v>73</v>
      </c>
      <c r="C17" s="30"/>
      <c r="D17" s="16">
        <v>378828</v>
      </c>
      <c r="E17" s="17">
        <v>401683</v>
      </c>
    </row>
    <row r="18" spans="1:5" ht="106.5" customHeight="1" x14ac:dyDescent="0.2">
      <c r="A18" s="23" t="s">
        <v>76</v>
      </c>
      <c r="B18" s="29" t="s">
        <v>75</v>
      </c>
      <c r="C18" s="30"/>
      <c r="D18" s="16">
        <v>2588</v>
      </c>
      <c r="E18" s="17">
        <v>2672</v>
      </c>
    </row>
    <row r="19" spans="1:5" ht="93" customHeight="1" x14ac:dyDescent="0.2">
      <c r="A19" s="23" t="s">
        <v>78</v>
      </c>
      <c r="B19" s="29" t="s">
        <v>77</v>
      </c>
      <c r="C19" s="30"/>
      <c r="D19" s="16">
        <v>462247</v>
      </c>
      <c r="E19" s="17">
        <v>485001</v>
      </c>
    </row>
    <row r="20" spans="1:5" ht="92.25" customHeight="1" x14ac:dyDescent="0.2">
      <c r="A20" s="23" t="s">
        <v>80</v>
      </c>
      <c r="B20" s="29" t="s">
        <v>79</v>
      </c>
      <c r="C20" s="30"/>
      <c r="D20" s="16">
        <v>-49612</v>
      </c>
      <c r="E20" s="17">
        <v>-49464</v>
      </c>
    </row>
    <row r="21" spans="1:5" ht="18" customHeight="1" x14ac:dyDescent="0.2">
      <c r="A21" s="26" t="s">
        <v>88</v>
      </c>
      <c r="B21" s="28" t="s">
        <v>91</v>
      </c>
      <c r="C21" s="28"/>
      <c r="D21" s="15">
        <f>D22</f>
        <v>0</v>
      </c>
      <c r="E21" s="18">
        <f>E22</f>
        <v>0</v>
      </c>
    </row>
    <row r="22" spans="1:5" ht="18.75" customHeight="1" x14ac:dyDescent="0.2">
      <c r="A22" s="26" t="s">
        <v>89</v>
      </c>
      <c r="B22" s="28" t="s">
        <v>92</v>
      </c>
      <c r="C22" s="28"/>
      <c r="D22" s="15">
        <f>D23</f>
        <v>0</v>
      </c>
      <c r="E22" s="18">
        <f>E23</f>
        <v>0</v>
      </c>
    </row>
    <row r="23" spans="1:5" ht="16.5" customHeight="1" x14ac:dyDescent="0.2">
      <c r="A23" s="27" t="s">
        <v>90</v>
      </c>
      <c r="B23" s="29" t="s">
        <v>92</v>
      </c>
      <c r="C23" s="30"/>
      <c r="D23" s="16">
        <v>0</v>
      </c>
      <c r="E23" s="17">
        <v>0</v>
      </c>
    </row>
    <row r="24" spans="1:5" ht="14.45" customHeight="1" x14ac:dyDescent="0.2">
      <c r="A24" s="3" t="s">
        <v>25</v>
      </c>
      <c r="B24" s="28" t="s">
        <v>26</v>
      </c>
      <c r="C24" s="28"/>
      <c r="D24" s="15">
        <f>D25+D27</f>
        <v>3578669</v>
      </c>
      <c r="E24" s="18">
        <f>E25+E27</f>
        <v>3578669</v>
      </c>
    </row>
    <row r="25" spans="1:5" ht="15.2" customHeight="1" x14ac:dyDescent="0.2">
      <c r="A25" s="3" t="s">
        <v>41</v>
      </c>
      <c r="B25" s="28" t="s">
        <v>42</v>
      </c>
      <c r="C25" s="28"/>
      <c r="D25" s="15">
        <f>D26</f>
        <v>605365</v>
      </c>
      <c r="E25" s="18">
        <f>E26</f>
        <v>605365</v>
      </c>
    </row>
    <row r="26" spans="1:5" ht="42" customHeight="1" x14ac:dyDescent="0.2">
      <c r="A26" s="6" t="s">
        <v>44</v>
      </c>
      <c r="B26" s="29" t="s">
        <v>43</v>
      </c>
      <c r="C26" s="30"/>
      <c r="D26" s="16">
        <v>605365</v>
      </c>
      <c r="E26" s="17">
        <v>605365</v>
      </c>
    </row>
    <row r="27" spans="1:5" ht="15.2" customHeight="1" x14ac:dyDescent="0.2">
      <c r="A27" s="3" t="s">
        <v>45</v>
      </c>
      <c r="B27" s="28" t="s">
        <v>46</v>
      </c>
      <c r="C27" s="28"/>
      <c r="D27" s="15">
        <f>D28+D30</f>
        <v>2973304</v>
      </c>
      <c r="E27" s="18">
        <f>E28+E30</f>
        <v>2973304</v>
      </c>
    </row>
    <row r="28" spans="1:5" ht="14.45" customHeight="1" x14ac:dyDescent="0.2">
      <c r="A28" s="4" t="s">
        <v>64</v>
      </c>
      <c r="B28" s="29" t="s">
        <v>47</v>
      </c>
      <c r="C28" s="30"/>
      <c r="D28" s="16">
        <f>D29</f>
        <v>1898584.35</v>
      </c>
      <c r="E28" s="17">
        <f>E29</f>
        <v>1898584.35</v>
      </c>
    </row>
    <row r="29" spans="1:5" ht="27" customHeight="1" x14ac:dyDescent="0.2">
      <c r="A29" s="6" t="s">
        <v>48</v>
      </c>
      <c r="B29" s="38" t="s">
        <v>49</v>
      </c>
      <c r="C29" s="39"/>
      <c r="D29" s="16">
        <v>1898584.35</v>
      </c>
      <c r="E29" s="17">
        <v>1898584.35</v>
      </c>
    </row>
    <row r="30" spans="1:5" ht="14.45" customHeight="1" x14ac:dyDescent="0.2">
      <c r="A30" s="6" t="s">
        <v>50</v>
      </c>
      <c r="B30" s="29" t="s">
        <v>51</v>
      </c>
      <c r="C30" s="30"/>
      <c r="D30" s="16">
        <f>D31</f>
        <v>1074719.6499999999</v>
      </c>
      <c r="E30" s="17">
        <f>E31</f>
        <v>1074719.6499999999</v>
      </c>
    </row>
    <row r="31" spans="1:5" s="7" customFormat="1" ht="27" customHeight="1" x14ac:dyDescent="0.2">
      <c r="A31" s="6" t="s">
        <v>52</v>
      </c>
      <c r="B31" s="37" t="s">
        <v>53</v>
      </c>
      <c r="C31" s="37"/>
      <c r="D31" s="19">
        <v>1074719.6499999999</v>
      </c>
      <c r="E31" s="20">
        <v>1074719.6499999999</v>
      </c>
    </row>
    <row r="32" spans="1:5" ht="43.5" customHeight="1" x14ac:dyDescent="0.2">
      <c r="A32" s="3" t="s">
        <v>27</v>
      </c>
      <c r="B32" s="28" t="s">
        <v>28</v>
      </c>
      <c r="C32" s="28"/>
      <c r="D32" s="15">
        <f>D33+D38</f>
        <v>365445</v>
      </c>
      <c r="E32" s="18">
        <f>E33+E38</f>
        <v>365445</v>
      </c>
    </row>
    <row r="33" spans="1:5" ht="76.5" customHeight="1" x14ac:dyDescent="0.2">
      <c r="A33" s="3" t="s">
        <v>29</v>
      </c>
      <c r="B33" s="28" t="s">
        <v>30</v>
      </c>
      <c r="C33" s="28"/>
      <c r="D33" s="15">
        <f>D34+D36</f>
        <v>355981</v>
      </c>
      <c r="E33" s="18">
        <f>E34+E36</f>
        <v>355981</v>
      </c>
    </row>
    <row r="34" spans="1:5" ht="57.6" customHeight="1" x14ac:dyDescent="0.2">
      <c r="A34" s="6" t="s">
        <v>54</v>
      </c>
      <c r="B34" s="38" t="s">
        <v>55</v>
      </c>
      <c r="C34" s="41"/>
      <c r="D34" s="19">
        <f>D35</f>
        <v>320338</v>
      </c>
      <c r="E34" s="20">
        <f>E35</f>
        <v>320338</v>
      </c>
    </row>
    <row r="35" spans="1:5" ht="67.5" customHeight="1" x14ac:dyDescent="0.2">
      <c r="A35" s="6" t="s">
        <v>56</v>
      </c>
      <c r="B35" s="38" t="s">
        <v>59</v>
      </c>
      <c r="C35" s="41"/>
      <c r="D35" s="19">
        <v>320338</v>
      </c>
      <c r="E35" s="20">
        <v>320338</v>
      </c>
    </row>
    <row r="36" spans="1:5" ht="65.25" customHeight="1" x14ac:dyDescent="0.2">
      <c r="A36" s="6" t="s">
        <v>57</v>
      </c>
      <c r="B36" s="30" t="s">
        <v>85</v>
      </c>
      <c r="C36" s="30"/>
      <c r="D36" s="16">
        <f>D37</f>
        <v>35643</v>
      </c>
      <c r="E36" s="17">
        <f>E37</f>
        <v>35643</v>
      </c>
    </row>
    <row r="37" spans="1:5" ht="67.5" customHeight="1" x14ac:dyDescent="0.2">
      <c r="A37" s="6" t="s">
        <v>58</v>
      </c>
      <c r="B37" s="30" t="s">
        <v>86</v>
      </c>
      <c r="C37" s="30"/>
      <c r="D37" s="16">
        <v>35643</v>
      </c>
      <c r="E37" s="17">
        <v>35643</v>
      </c>
    </row>
    <row r="38" spans="1:5" ht="66.75" customHeight="1" x14ac:dyDescent="0.2">
      <c r="A38" s="21" t="s">
        <v>65</v>
      </c>
      <c r="B38" s="40" t="s">
        <v>66</v>
      </c>
      <c r="C38" s="39"/>
      <c r="D38" s="16">
        <f>D39</f>
        <v>9464</v>
      </c>
      <c r="E38" s="22">
        <f>E39</f>
        <v>9464</v>
      </c>
    </row>
    <row r="39" spans="1:5" ht="66.75" customHeight="1" x14ac:dyDescent="0.2">
      <c r="A39" s="21" t="s">
        <v>67</v>
      </c>
      <c r="B39" s="40" t="s">
        <v>68</v>
      </c>
      <c r="C39" s="39"/>
      <c r="D39" s="16">
        <f>D40</f>
        <v>9464</v>
      </c>
      <c r="E39" s="22">
        <f>E40</f>
        <v>9464</v>
      </c>
    </row>
    <row r="40" spans="1:5" ht="67.5" customHeight="1" x14ac:dyDescent="0.2">
      <c r="A40" s="21" t="s">
        <v>69</v>
      </c>
      <c r="B40" s="40" t="s">
        <v>70</v>
      </c>
      <c r="C40" s="39"/>
      <c r="D40" s="16">
        <v>9464</v>
      </c>
      <c r="E40" s="22">
        <v>9464</v>
      </c>
    </row>
    <row r="41" spans="1:5" ht="28.9" customHeight="1" x14ac:dyDescent="0.2">
      <c r="A41" s="3" t="s">
        <v>31</v>
      </c>
      <c r="B41" s="28" t="s">
        <v>32</v>
      </c>
      <c r="C41" s="28"/>
      <c r="D41" s="15">
        <f t="shared" ref="D41:E43" si="0">D42</f>
        <v>50000</v>
      </c>
      <c r="E41" s="18">
        <f t="shared" si="0"/>
        <v>50000</v>
      </c>
    </row>
    <row r="42" spans="1:5" ht="26.25" customHeight="1" x14ac:dyDescent="0.2">
      <c r="A42" s="3" t="s">
        <v>33</v>
      </c>
      <c r="B42" s="28" t="s">
        <v>34</v>
      </c>
      <c r="C42" s="28"/>
      <c r="D42" s="15">
        <f t="shared" si="0"/>
        <v>50000</v>
      </c>
      <c r="E42" s="18">
        <f t="shared" si="0"/>
        <v>50000</v>
      </c>
    </row>
    <row r="43" spans="1:5" ht="27" customHeight="1" x14ac:dyDescent="0.2">
      <c r="A43" s="6" t="s">
        <v>60</v>
      </c>
      <c r="B43" s="29" t="s">
        <v>61</v>
      </c>
      <c r="C43" s="30"/>
      <c r="D43" s="16">
        <f t="shared" si="0"/>
        <v>50000</v>
      </c>
      <c r="E43" s="17">
        <f t="shared" si="0"/>
        <v>50000</v>
      </c>
    </row>
    <row r="44" spans="1:5" ht="39.75" customHeight="1" x14ac:dyDescent="0.2">
      <c r="A44" s="6" t="s">
        <v>62</v>
      </c>
      <c r="B44" s="29" t="s">
        <v>63</v>
      </c>
      <c r="C44" s="30"/>
      <c r="D44" s="16">
        <v>50000</v>
      </c>
      <c r="E44" s="17">
        <v>50000</v>
      </c>
    </row>
    <row r="45" spans="1:5" ht="14.45" customHeight="1" x14ac:dyDescent="0.2">
      <c r="A45" s="3" t="s">
        <v>35</v>
      </c>
      <c r="B45" s="28" t="s">
        <v>36</v>
      </c>
      <c r="C45" s="28"/>
      <c r="D45" s="15">
        <f>D46</f>
        <v>1262826</v>
      </c>
      <c r="E45" s="18">
        <f>E46</f>
        <v>1174893</v>
      </c>
    </row>
    <row r="46" spans="1:5" ht="26.25" customHeight="1" x14ac:dyDescent="0.2">
      <c r="A46" s="3" t="s">
        <v>37</v>
      </c>
      <c r="B46" s="28" t="s">
        <v>38</v>
      </c>
      <c r="C46" s="28"/>
      <c r="D46" s="15">
        <f>D47+D49</f>
        <v>1262826</v>
      </c>
      <c r="E46" s="18">
        <f>E47+E49</f>
        <v>1174893</v>
      </c>
    </row>
    <row r="47" spans="1:5" ht="13.5" customHeight="1" x14ac:dyDescent="0.2">
      <c r="A47" s="3" t="s">
        <v>71</v>
      </c>
      <c r="B47" s="28" t="s">
        <v>39</v>
      </c>
      <c r="C47" s="28"/>
      <c r="D47" s="15">
        <f>D48</f>
        <v>1145521</v>
      </c>
      <c r="E47" s="18">
        <f>E48</f>
        <v>1053353</v>
      </c>
    </row>
    <row r="48" spans="1:5" ht="30" customHeight="1" x14ac:dyDescent="0.2">
      <c r="A48" s="6" t="s">
        <v>82</v>
      </c>
      <c r="B48" s="29" t="s">
        <v>83</v>
      </c>
      <c r="C48" s="30"/>
      <c r="D48" s="16">
        <v>1145521</v>
      </c>
      <c r="E48" s="17">
        <v>1053353</v>
      </c>
    </row>
    <row r="49" spans="1:5" ht="26.25" customHeight="1" x14ac:dyDescent="0.2">
      <c r="A49" s="24" t="s">
        <v>72</v>
      </c>
      <c r="B49" s="42" t="s">
        <v>40</v>
      </c>
      <c r="C49" s="43"/>
      <c r="D49" s="15">
        <f>D50</f>
        <v>117305</v>
      </c>
      <c r="E49" s="18">
        <f>E50</f>
        <v>121540</v>
      </c>
    </row>
    <row r="50" spans="1:5" ht="29.25" customHeight="1" x14ac:dyDescent="0.2">
      <c r="A50" s="25" t="s">
        <v>81</v>
      </c>
      <c r="B50" s="38" t="s">
        <v>84</v>
      </c>
      <c r="C50" s="44"/>
      <c r="D50" s="16">
        <v>117305</v>
      </c>
      <c r="E50" s="17">
        <v>121540</v>
      </c>
    </row>
  </sheetData>
  <mergeCells count="48">
    <mergeCell ref="B49:C49"/>
    <mergeCell ref="B50:C50"/>
    <mergeCell ref="B48:C48"/>
    <mergeCell ref="B42:C42"/>
    <mergeCell ref="B43:C43"/>
    <mergeCell ref="B44:C44"/>
    <mergeCell ref="B37:C37"/>
    <mergeCell ref="B32:C32"/>
    <mergeCell ref="B45:C45"/>
    <mergeCell ref="B46:C46"/>
    <mergeCell ref="B47:C47"/>
    <mergeCell ref="B31:C31"/>
    <mergeCell ref="B41:C41"/>
    <mergeCell ref="B24:C24"/>
    <mergeCell ref="B25:C25"/>
    <mergeCell ref="B26:C26"/>
    <mergeCell ref="B27:C27"/>
    <mergeCell ref="B33:C33"/>
    <mergeCell ref="B28:C28"/>
    <mergeCell ref="B30:C30"/>
    <mergeCell ref="B29:C29"/>
    <mergeCell ref="B38:C38"/>
    <mergeCell ref="B39:C39"/>
    <mergeCell ref="B40:C40"/>
    <mergeCell ref="B34:C34"/>
    <mergeCell ref="B35:C35"/>
    <mergeCell ref="B36:C36"/>
    <mergeCell ref="B16:C16"/>
    <mergeCell ref="B17:C17"/>
    <mergeCell ref="B18:C18"/>
    <mergeCell ref="B19:C19"/>
    <mergeCell ref="B20:C20"/>
    <mergeCell ref="B21:C21"/>
    <mergeCell ref="B22:C22"/>
    <mergeCell ref="B23:C23"/>
    <mergeCell ref="C1:E1"/>
    <mergeCell ref="B9:C9"/>
    <mergeCell ref="B10:C10"/>
    <mergeCell ref="A3:D3"/>
    <mergeCell ref="B7:C7"/>
    <mergeCell ref="A8:C8"/>
    <mergeCell ref="A5:A6"/>
    <mergeCell ref="B5:C6"/>
    <mergeCell ref="B11:C11"/>
    <mergeCell ref="B12:C12"/>
    <mergeCell ref="B13:C13"/>
    <mergeCell ref="B14:C14"/>
    <mergeCell ref="B15:C15"/>
  </mergeCells>
  <pageMargins left="0.55000000000000004" right="0.39370078740157483" top="0.6" bottom="0.39370078740157483" header="0.31496062992125984" footer="0.31496062992125984"/>
  <pageSetup paperSize="9" scale="92" orientation="portrait" r:id="rId1"/>
  <headerFooter differentFirst="1">
    <oddHeader>&amp;L]&amp;C&amp;P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2022-12-14T12:25:19Z</dcterms:modified>
</cp:coreProperties>
</file>