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2D43DDBD-3D04-4ADB-9D8E-629447E44AF2}" xr6:coauthVersionLast="36" xr6:coauthVersionMax="36" xr10:uidLastSave="{00000000-0000-0000-0000-000000000000}"/>
  <bookViews>
    <workbookView xWindow="0" yWindow="0" windowWidth="19440" windowHeight="10425" xr2:uid="{00000000-000D-0000-FFFF-FFFF00000000}"/>
  </bookViews>
  <sheets>
    <sheet name="Table1" sheetId="1" r:id="rId1"/>
  </sheets>
  <definedNames>
    <definedName name="_xlnm.Print_Titles" localSheetId="0">Table1!$6:$6</definedName>
  </definedNames>
  <calcPr calcId="191029"/>
</workbook>
</file>

<file path=xl/calcChain.xml><?xml version="1.0" encoding="utf-8"?>
<calcChain xmlns="http://schemas.openxmlformats.org/spreadsheetml/2006/main">
  <c r="G118" i="1" l="1"/>
  <c r="F118" i="1"/>
  <c r="G60" i="1" l="1"/>
  <c r="G59" i="1"/>
  <c r="F60" i="1"/>
  <c r="F59" i="1" s="1"/>
  <c r="G47" i="1" l="1"/>
  <c r="G46" i="1" s="1"/>
  <c r="G45" i="1" s="1"/>
  <c r="F47" i="1"/>
  <c r="F46" i="1" s="1"/>
  <c r="F45" i="1" s="1"/>
  <c r="G56" i="1" l="1"/>
  <c r="G55" i="1" s="1"/>
  <c r="G54" i="1" s="1"/>
  <c r="F56" i="1"/>
  <c r="F55" i="1" s="1"/>
  <c r="F54" i="1" s="1"/>
  <c r="G91" i="1" l="1"/>
  <c r="G90" i="1" s="1"/>
  <c r="F91" i="1"/>
  <c r="F90" i="1" s="1"/>
  <c r="G42" i="1" l="1"/>
  <c r="G40" i="1" s="1"/>
  <c r="G39" i="1" s="1"/>
  <c r="F42" i="1"/>
  <c r="F40" i="1" s="1"/>
  <c r="F39" i="1" s="1"/>
  <c r="F51" i="1"/>
  <c r="F50" i="1" s="1"/>
  <c r="F49" i="1" s="1"/>
  <c r="G58" i="1" l="1"/>
  <c r="F58" i="1"/>
  <c r="F38" i="1" s="1"/>
  <c r="G95" i="1" l="1"/>
  <c r="G94" i="1" s="1"/>
  <c r="G93" i="1" s="1"/>
  <c r="F95" i="1"/>
  <c r="F94" i="1" s="1"/>
  <c r="F93" i="1" s="1"/>
  <c r="G51" i="1" l="1"/>
  <c r="G68" i="1" l="1"/>
  <c r="F68" i="1"/>
  <c r="G108" i="1" l="1"/>
  <c r="F108" i="1"/>
  <c r="G137" i="1" l="1"/>
  <c r="G136" i="1" s="1"/>
  <c r="G134" i="1"/>
  <c r="G133" i="1" s="1"/>
  <c r="G127" i="1"/>
  <c r="G126" i="1" s="1"/>
  <c r="G125" i="1" s="1"/>
  <c r="G124" i="1" s="1"/>
  <c r="G123" i="1" s="1"/>
  <c r="G122" i="1" s="1"/>
  <c r="G120" i="1"/>
  <c r="G119" i="1" s="1"/>
  <c r="G117" i="1" s="1"/>
  <c r="G114" i="1"/>
  <c r="G113" i="1" s="1"/>
  <c r="G112" i="1" s="1"/>
  <c r="G111" i="1" s="1"/>
  <c r="G110" i="1" s="1"/>
  <c r="G107" i="1"/>
  <c r="G106" i="1" s="1"/>
  <c r="G105" i="1" s="1"/>
  <c r="G104" i="1" s="1"/>
  <c r="G102" i="1"/>
  <c r="G101" i="1" s="1"/>
  <c r="G100" i="1" s="1"/>
  <c r="G99" i="1" s="1"/>
  <c r="G98" i="1" s="1"/>
  <c r="G88" i="1"/>
  <c r="G87" i="1" s="1"/>
  <c r="G81" i="1"/>
  <c r="G80" i="1" s="1"/>
  <c r="G79" i="1" s="1"/>
  <c r="G78" i="1" s="1"/>
  <c r="G77" i="1" s="1"/>
  <c r="G75" i="1"/>
  <c r="G74" i="1" s="1"/>
  <c r="G73" i="1" s="1"/>
  <c r="G72" i="1" s="1"/>
  <c r="G71" i="1" s="1"/>
  <c r="G67" i="1"/>
  <c r="G66" i="1" s="1"/>
  <c r="G65" i="1" s="1"/>
  <c r="G64" i="1" s="1"/>
  <c r="G50" i="1"/>
  <c r="G49" i="1" s="1"/>
  <c r="G38" i="1" s="1"/>
  <c r="G36" i="1"/>
  <c r="G35" i="1" s="1"/>
  <c r="G34" i="1" s="1"/>
  <c r="G33" i="1" s="1"/>
  <c r="G31" i="1"/>
  <c r="G30" i="1" s="1"/>
  <c r="G29" i="1" s="1"/>
  <c r="G28" i="1" s="1"/>
  <c r="G26" i="1"/>
  <c r="G19" i="1"/>
  <c r="G13" i="1"/>
  <c r="G12" i="1" s="1"/>
  <c r="G11" i="1" s="1"/>
  <c r="G10" i="1" s="1"/>
  <c r="G97" i="1" l="1"/>
  <c r="G86" i="1"/>
  <c r="G85" i="1" s="1"/>
  <c r="G84" i="1" s="1"/>
  <c r="G83" i="1" s="1"/>
  <c r="G18" i="1"/>
  <c r="G17" i="1" s="1"/>
  <c r="G16" i="1" s="1"/>
  <c r="G15" i="1" s="1"/>
  <c r="G132" i="1"/>
  <c r="G131" i="1" s="1"/>
  <c r="G130" i="1" s="1"/>
  <c r="G129" i="1" s="1"/>
  <c r="G70" i="1"/>
  <c r="F134" i="1"/>
  <c r="F133" i="1" s="1"/>
  <c r="F137" i="1"/>
  <c r="F136" i="1" s="1"/>
  <c r="F127" i="1"/>
  <c r="F126" i="1" s="1"/>
  <c r="F125" i="1" s="1"/>
  <c r="F124" i="1" s="1"/>
  <c r="F123" i="1" s="1"/>
  <c r="F122" i="1" s="1"/>
  <c r="F114" i="1"/>
  <c r="F113" i="1" s="1"/>
  <c r="F112" i="1" s="1"/>
  <c r="F111" i="1" s="1"/>
  <c r="F120" i="1"/>
  <c r="F119" i="1" s="1"/>
  <c r="F117" i="1" s="1"/>
  <c r="F107" i="1"/>
  <c r="F106" i="1" s="1"/>
  <c r="F105" i="1" s="1"/>
  <c r="F104" i="1" s="1"/>
  <c r="F102" i="1"/>
  <c r="F101" i="1" s="1"/>
  <c r="F100" i="1" s="1"/>
  <c r="F99" i="1" s="1"/>
  <c r="F98" i="1" s="1"/>
  <c r="F88" i="1"/>
  <c r="F87" i="1" s="1"/>
  <c r="F86" i="1" s="1"/>
  <c r="F81" i="1"/>
  <c r="F80" i="1" s="1"/>
  <c r="F79" i="1" s="1"/>
  <c r="F78" i="1" s="1"/>
  <c r="F77" i="1" s="1"/>
  <c r="F75" i="1"/>
  <c r="F74" i="1" s="1"/>
  <c r="F73" i="1" s="1"/>
  <c r="F72" i="1" s="1"/>
  <c r="F71" i="1" s="1"/>
  <c r="F67" i="1"/>
  <c r="F66" i="1" s="1"/>
  <c r="F65" i="1" s="1"/>
  <c r="F64" i="1" s="1"/>
  <c r="F36" i="1"/>
  <c r="F35" i="1" s="1"/>
  <c r="F34" i="1" s="1"/>
  <c r="F33" i="1" s="1"/>
  <c r="F31" i="1"/>
  <c r="F30" i="1" s="1"/>
  <c r="F29" i="1" s="1"/>
  <c r="F28" i="1" s="1"/>
  <c r="F26" i="1"/>
  <c r="F19" i="1"/>
  <c r="F13" i="1"/>
  <c r="F12" i="1" s="1"/>
  <c r="F11" i="1" s="1"/>
  <c r="F10" i="1" s="1"/>
  <c r="F110" i="1" l="1"/>
  <c r="F97" i="1" s="1"/>
  <c r="F85" i="1"/>
  <c r="F84" i="1" s="1"/>
  <c r="F83" i="1" s="1"/>
  <c r="G9" i="1"/>
  <c r="G7" i="1" s="1"/>
  <c r="F132" i="1"/>
  <c r="F131" i="1" s="1"/>
  <c r="F130" i="1" s="1"/>
  <c r="F129" i="1" s="1"/>
  <c r="F18" i="1"/>
  <c r="F17" i="1" s="1"/>
  <c r="F16" i="1" s="1"/>
  <c r="F15" i="1" s="1"/>
  <c r="F70" i="1"/>
  <c r="F9" i="1" l="1"/>
  <c r="F7" i="1" s="1"/>
</calcChain>
</file>

<file path=xl/sharedStrings.xml><?xml version="1.0" encoding="utf-8"?>
<sst xmlns="http://schemas.openxmlformats.org/spreadsheetml/2006/main" count="600" uniqueCount="198">
  <si>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</si>
  <si>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</si>
  <si>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</si>
  <si>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</si>
  <si>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</si>
  <si>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</si>
  <si>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</si>
  <si>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</si>
  <si>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</si>
  <si>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</si>
  <si>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</si>
  <si>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</si>
  <si>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</si>
  <si>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</si>
  <si>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</si>
  <si>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</si>
  <si>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</si>
  <si>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</si>
  <si>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</si>
  <si>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</si>
  <si>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</si>
  <si>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</si>
  <si>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</si>
  <si>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</si>
  <si>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</si>
  <si>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</si>
  <si>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</si>
  <si>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</si>
  <si>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</si>
  <si>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</si>
  <si>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</si>
  <si>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</si>
  <si>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</si>
  <si>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</si>
  <si>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</si>
  <si>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</si>
  <si>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</si>
  <si>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</si>
  <si>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</si>
  <si>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</si>
  <si>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</si>
  <si>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</si>
  <si>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</si>
  <si>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Другие общегосударственные вопросы</t>
  </si>
  <si>
    <t>13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</si>
  <si>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</si>
  <si>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</si>
  <si>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</si>
  <si>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</si>
  <si>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</si>
  <si>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</si>
  <si>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</si>
  <si>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</si>
  <si>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</si>
  <si>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</si>
  <si>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</si>
  <si>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</si>
  <si>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</si>
  <si>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</si>
  <si>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</si>
  <si>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</si>
  <si>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</si>
  <si>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</si>
  <si>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</si>
  <si>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</si>
  <si>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</si>
  <si>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</si>
  <si>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</si>
  <si>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</si>
  <si>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</si>
  <si>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</si>
  <si>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</si>
  <si>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</si>
  <si>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</si>
  <si>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</si>
  <si>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</si>
  <si>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</si>
  <si>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</si>
  <si>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</si>
  <si>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</si>
  <si>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</si>
  <si>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</si>
  <si>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</si>
  <si>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</si>
  <si>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</si>
  <si>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</si>
  <si>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</si>
  <si>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</si>
  <si>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</si>
  <si>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</si>
  <si>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</si>
  <si>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</si>
  <si>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</si>
  <si>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</si>
  <si>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</si>
  <si>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</si>
  <si>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</si>
  <si>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</si>
  <si>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</si>
  <si>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</si>
  <si>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</si>
  <si>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</si>
  <si>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</si>
  <si>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</si>
  <si>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</si>
  <si>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</si>
  <si>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</si>
  <si>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</si>
  <si>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</si>
  <si>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</si>
  <si>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</si>
  <si>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</si>
  <si>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</si>
  <si>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</si>
  <si>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</si>
  <si>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</si>
  <si>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</si>
  <si>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</si>
  <si>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</si>
  <si>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</si>
  <si>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</si>
  <si>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</si>
  <si>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</si>
  <si>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</si>
  <si>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</si>
  <si>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Муниципальная программа поселка Иванино Курчатовского района Курской области «Энергосбережение и повышение эффективности на территории п. Иванино Курчатовского района Курской области»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</si>
  <si>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</si>
  <si>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</si>
  <si>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</si>
  <si>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</si>
  <si>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</si>
  <si>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</si>
  <si>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</si>
  <si>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</si>
  <si>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</si>
  <si>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</si>
  <si>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</si>
  <si>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Физическая культура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</si>
  <si>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</si>
  <si>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</si>
  <si>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</si>
  <si>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</si>
  <si>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</si>
  <si>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</si>
  <si>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</si>
  <si>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</si>
  <si>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</si>
  <si>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7</t>
  </si>
  <si>
    <t>11 4 00 00000</t>
  </si>
  <si>
    <t>Основное мероприятие «Осуществление мероприятий по безопасности дорожного движения»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</si>
  <si>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</si>
  <si>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</si>
  <si>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</si>
  <si>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</si>
  <si>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04 0 00 00000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</si>
  <si>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</si>
  <si>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04 2 00 00000</t>
  </si>
  <si>
    <t>Основное мероприятие «Осуществление мероприятий в области имущественных и земельных отношений»</t>
  </si>
  <si>
    <t>04 2 01 00000</t>
  </si>
  <si>
    <t xml:space="preserve">Мероприятия в области имущественных отношений </t>
  </si>
  <si>
    <t>04 2 01 С1467</t>
  </si>
  <si>
    <t>04 2 01 C1467</t>
  </si>
  <si>
    <t>Условно утвержденные расходы</t>
  </si>
  <si>
    <t>13 1 01 С1413</t>
  </si>
  <si>
    <t>300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</si>
  <si>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</si>
  <si>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</si>
  <si>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</si>
  <si>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</si>
  <si>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</si>
  <si>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2024 год</t>
  </si>
  <si>
    <t>Распределение бюджетных ассигнований муниципального образования "поселок Иванино" по разделам, подразделам, целевым статьям , группам видов расходов классификации расходов функциональной классификации расходов бюджетов Российской Федерации 
на 2024 и 2025 годы</t>
  </si>
  <si>
    <t>2025 год</t>
  </si>
  <si>
    <t>Муниципальная программа "Профилактика правонарушений в поселке Иванино Курчатовского района Курской области"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</si>
  <si>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</si>
  <si>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</si>
  <si>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>12 0 00 00000</t>
  </si>
  <si>
    <t>12 2 02 С1435</t>
  </si>
  <si>
    <t>Муниципальная программа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</si>
  <si>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</si>
  <si>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</si>
  <si>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</si>
  <si>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</si>
  <si>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</si>
  <si>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</si>
  <si>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</si>
  <si>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</si>
  <si>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</si>
  <si>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</si>
  <si>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</si>
  <si>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</si>
  <si>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</si>
  <si>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</si>
  <si>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</si>
  <si>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</si>
  <si>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05 1 00 00000</t>
  </si>
  <si>
    <t>12 2 02 00000</t>
  </si>
  <si>
    <t>Приложение № 6 
к решению Собрания депутатов поселка 
Иванино Курчатовского района Курской 
области №44/7с от 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</si>
</sst>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00000"/>
    <numFmt numFmtId="166" formatCode="0.00_ ;\-0.00\ 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104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tabSelected="1" workbookViewId="0"/>
  </sheetViews>
  <sheetFormatPr defaultRowHeight="12.75" x14ac:dyDescent="0.2"/>
  <cols>
    <col min="1" max="1" width="62.1640625" style="29" customWidth="1"/>
    <col min="2" max="2" width="4.33203125" style="30" customWidth="1"/>
    <col min="3" max="3" width="4" style="31" customWidth="1"/>
    <col min="4" max="4" width="13.5" style="30" customWidth="1"/>
    <col min="5" max="5" width="4.33203125" style="31" customWidth="1"/>
    <col min="6" max="6" width="13" style="32" customWidth="1"/>
    <col min="7" max="7" width="13.33203125" style="32" customWidth="1"/>
  </cols>
  <sheetData>
    <row r="1" spans="1:7" ht="55.5" customHeight="1" x14ac:dyDescent="0.2">
      <c r="A1" s="33" t="s">
        <v>0</v>
      </c>
      <c r="B1" s="34" t="s">
        <v>0</v>
      </c>
      <c r="C1" s="80" t="s">
        <v>197</v>
      </c>
      <c r="D1" s="81"/>
      <c r="E1" s="81"/>
      <c r="F1" s="81"/>
      <c r="G1" s="82"/>
    </row>
    <row r="2" spans="1:7" ht="18" customHeight="1" x14ac:dyDescent="0.2">
      <c r="A2" s="87" t="s">
        <v>0</v>
      </c>
      <c r="B2" s="87"/>
      <c r="C2" s="87"/>
      <c r="D2" s="87"/>
      <c r="E2" s="87"/>
      <c r="F2" s="87"/>
      <c r="G2"/>
    </row>
    <row r="3" spans="1:7" ht="68.25" customHeight="1" x14ac:dyDescent="0.2">
      <c r="A3" s="83" t="s">
        <v>171</v>
      </c>
      <c r="B3" s="83"/>
      <c r="C3" s="83"/>
      <c r="D3" s="83"/>
      <c r="E3" s="83"/>
      <c r="F3" s="83"/>
      <c r="G3" s="84"/>
    </row>
    <row r="4" spans="1:7" ht="21.75" customHeight="1" x14ac:dyDescent="0.2">
      <c r="A4" s="99" t="s">
        <v>1</v>
      </c>
      <c r="B4" s="101" t="s">
        <v>2</v>
      </c>
      <c r="C4" s="103" t="s">
        <v>3</v>
      </c>
      <c r="D4" s="101" t="s">
        <v>4</v>
      </c>
      <c r="E4" s="103" t="s">
        <v>5</v>
      </c>
      <c r="F4" s="24" t="s">
        <v>6</v>
      </c>
      <c r="G4" s="24" t="s">
        <v>6</v>
      </c>
    </row>
    <row r="5" spans="1:7" ht="13.5" customHeight="1" x14ac:dyDescent="0.2">
      <c r="A5" s="100"/>
      <c r="B5" s="102"/>
      <c r="C5" s="102"/>
      <c r="D5" s="102"/>
      <c r="E5" s="102"/>
      <c r="F5" s="24" t="s">
        <v>170</v>
      </c>
      <c r="G5" s="24" t="s">
        <v>172</v>
      </c>
    </row>
    <row r="6" spans="1:7" ht="12.75" customHeight="1" x14ac:dyDescent="0.2">
      <c r="A6" s="5" t="s">
        <v>7</v>
      </c>
      <c r="B6" s="6" t="s">
        <v>8</v>
      </c>
      <c r="C6" s="21" t="s">
        <v>9</v>
      </c>
      <c r="D6" s="6" t="s">
        <v>10</v>
      </c>
      <c r="E6" s="21" t="s">
        <v>11</v>
      </c>
      <c r="F6" s="21" t="s">
        <v>12</v>
      </c>
      <c r="G6" s="21" t="s">
        <v>147</v>
      </c>
    </row>
    <row r="7" spans="1:7" ht="14.45" customHeight="1" x14ac:dyDescent="0.2">
      <c r="A7" s="2" t="s">
        <v>13</v>
      </c>
      <c r="B7" s="4" t="s">
        <v>0</v>
      </c>
      <c r="C7" s="22" t="s">
        <v>0</v>
      </c>
      <c r="D7" s="4" t="s">
        <v>0</v>
      </c>
      <c r="E7" s="22" t="s">
        <v>0</v>
      </c>
      <c r="F7" s="38">
        <f>F8+F9+F64+F70+F83+F97+F122+F129</f>
        <v>10914368.000000002</v>
      </c>
      <c r="G7" s="38">
        <f>G8+G9+G64+G70+G83+G97+G122+G129</f>
        <v>11186411</v>
      </c>
    </row>
    <row r="8" spans="1:7" ht="14.45" customHeight="1" x14ac:dyDescent="0.2">
      <c r="A8" s="2" t="s">
        <v>162</v>
      </c>
      <c r="B8" s="4"/>
      <c r="C8" s="22"/>
      <c r="D8" s="4"/>
      <c r="E8" s="22"/>
      <c r="F8" s="38">
        <v>269926.58</v>
      </c>
      <c r="G8" s="38">
        <v>553243.55000000005</v>
      </c>
    </row>
    <row r="9" spans="1:7" ht="14.25" customHeight="1" x14ac:dyDescent="0.2">
      <c r="A9" s="2" t="s">
        <v>14</v>
      </c>
      <c r="B9" s="4" t="s">
        <v>15</v>
      </c>
      <c r="C9" s="22" t="s">
        <v>0</v>
      </c>
      <c r="D9" s="4" t="s">
        <v>0</v>
      </c>
      <c r="E9" s="22" t="s">
        <v>0</v>
      </c>
      <c r="F9" s="38">
        <f>F10+F15+F33+F38</f>
        <v>4932116.79</v>
      </c>
      <c r="G9" s="38">
        <f>G10+G15+G33+G38</f>
        <v>7665737.4500000002</v>
      </c>
    </row>
    <row r="10" spans="1:7" ht="28.9" customHeight="1" x14ac:dyDescent="0.2">
      <c r="A10" s="2" t="s">
        <v>16</v>
      </c>
      <c r="B10" s="4" t="s">
        <v>15</v>
      </c>
      <c r="C10" s="22" t="s">
        <v>17</v>
      </c>
      <c r="D10" s="4" t="s">
        <v>0</v>
      </c>
      <c r="E10" s="22" t="s">
        <v>0</v>
      </c>
      <c r="F10" s="38">
        <f t="shared" ref="F10:G13" si="0">F11</f>
        <v>906186</v>
      </c>
      <c r="G10" s="38">
        <f t="shared" si="0"/>
        <v>906186</v>
      </c>
    </row>
    <row r="11" spans="1:7" ht="28.5" customHeight="1" x14ac:dyDescent="0.2">
      <c r="A11" s="1" t="s">
        <v>18</v>
      </c>
      <c r="B11" s="3" t="s">
        <v>15</v>
      </c>
      <c r="C11" s="20" t="s">
        <v>17</v>
      </c>
      <c r="D11" s="7" t="s">
        <v>19</v>
      </c>
      <c r="E11" s="20" t="s">
        <v>0</v>
      </c>
      <c r="F11" s="40">
        <f t="shared" si="0"/>
        <v>906186</v>
      </c>
      <c r="G11" s="40">
        <f t="shared" si="0"/>
        <v>906186</v>
      </c>
    </row>
    <row r="12" spans="1:7" ht="14.45" customHeight="1" x14ac:dyDescent="0.2">
      <c r="A12" s="8" t="s">
        <v>84</v>
      </c>
      <c r="B12" s="9" t="s">
        <v>15</v>
      </c>
      <c r="C12" s="23" t="s">
        <v>17</v>
      </c>
      <c r="D12" s="7" t="s">
        <v>20</v>
      </c>
      <c r="E12" s="23" t="s">
        <v>0</v>
      </c>
      <c r="F12" s="40">
        <f t="shared" si="0"/>
        <v>906186</v>
      </c>
      <c r="G12" s="40">
        <f t="shared" si="0"/>
        <v>906186</v>
      </c>
    </row>
    <row r="13" spans="1:7" ht="28.9" customHeight="1" x14ac:dyDescent="0.2">
      <c r="A13" s="8" t="s">
        <v>83</v>
      </c>
      <c r="B13" s="9" t="s">
        <v>15</v>
      </c>
      <c r="C13" s="23" t="s">
        <v>17</v>
      </c>
      <c r="D13" s="7" t="s">
        <v>85</v>
      </c>
      <c r="E13" s="23" t="s">
        <v>0</v>
      </c>
      <c r="F13" s="40">
        <f t="shared" si="0"/>
        <v>906186</v>
      </c>
      <c r="G13" s="40">
        <f t="shared" si="0"/>
        <v>906186</v>
      </c>
    </row>
    <row r="14" spans="1:7" ht="53.25" customHeight="1" x14ac:dyDescent="0.2">
      <c r="A14" s="8" t="s">
        <v>21</v>
      </c>
      <c r="B14" s="9" t="s">
        <v>15</v>
      </c>
      <c r="C14" s="23" t="s">
        <v>17</v>
      </c>
      <c r="D14" s="7" t="s">
        <v>85</v>
      </c>
      <c r="E14" s="23" t="s">
        <v>22</v>
      </c>
      <c r="F14" s="40">
        <v>906186</v>
      </c>
      <c r="G14" s="40">
        <v>906186</v>
      </c>
    </row>
    <row r="15" spans="1:7" ht="39.75" customHeight="1" x14ac:dyDescent="0.2">
      <c r="A15" s="2" t="s">
        <v>30</v>
      </c>
      <c r="B15" s="4" t="s">
        <v>15</v>
      </c>
      <c r="C15" s="22" t="s">
        <v>31</v>
      </c>
      <c r="D15" s="10"/>
      <c r="E15" s="22" t="s">
        <v>0</v>
      </c>
      <c r="F15" s="38">
        <f>F16+F28</f>
        <v>1771349</v>
      </c>
      <c r="G15" s="38">
        <f>G16+G28</f>
        <v>1771349</v>
      </c>
    </row>
    <row r="16" spans="1:7" ht="39.75" customHeight="1" x14ac:dyDescent="0.2">
      <c r="A16" s="67" t="s">
        <v>86</v>
      </c>
      <c r="B16" s="3" t="s">
        <v>15</v>
      </c>
      <c r="C16" s="20" t="s">
        <v>31</v>
      </c>
      <c r="D16" s="7" t="s">
        <v>58</v>
      </c>
      <c r="E16" s="20" t="s">
        <v>0</v>
      </c>
      <c r="F16" s="40">
        <f>F17</f>
        <v>1471349</v>
      </c>
      <c r="G16" s="40">
        <f>G17</f>
        <v>1471349</v>
      </c>
    </row>
    <row r="17" spans="1:7" ht="63" customHeight="1" x14ac:dyDescent="0.2">
      <c r="A17" s="67" t="s">
        <v>87</v>
      </c>
      <c r="B17" s="9" t="s">
        <v>15</v>
      </c>
      <c r="C17" s="23" t="s">
        <v>31</v>
      </c>
      <c r="D17" s="7" t="s">
        <v>59</v>
      </c>
      <c r="E17" s="23" t="s">
        <v>0</v>
      </c>
      <c r="F17" s="40">
        <f>F18</f>
        <v>1471349</v>
      </c>
      <c r="G17" s="40">
        <f>G18</f>
        <v>1471349</v>
      </c>
    </row>
    <row r="18" spans="1:7" ht="24" customHeight="1" x14ac:dyDescent="0.2">
      <c r="A18" s="67" t="s">
        <v>88</v>
      </c>
      <c r="B18" s="9" t="s">
        <v>15</v>
      </c>
      <c r="C18" s="23" t="s">
        <v>31</v>
      </c>
      <c r="D18" s="7" t="s">
        <v>60</v>
      </c>
      <c r="E18" s="23" t="s">
        <v>0</v>
      </c>
      <c r="F18" s="40">
        <f>F19+F26</f>
        <v>1471349</v>
      </c>
      <c r="G18" s="40">
        <f>G19+G26</f>
        <v>1471349</v>
      </c>
    </row>
    <row r="19" spans="1:7" ht="26.25" customHeight="1" x14ac:dyDescent="0.2">
      <c r="A19" s="67" t="s">
        <v>89</v>
      </c>
      <c r="B19" s="9" t="s">
        <v>15</v>
      </c>
      <c r="C19" s="23" t="s">
        <v>31</v>
      </c>
      <c r="D19" s="7" t="s">
        <v>92</v>
      </c>
      <c r="E19" s="23"/>
      <c r="F19" s="40">
        <f>F20+F24+F25</f>
        <v>1461349</v>
      </c>
      <c r="G19" s="40">
        <f>G20+G24+G25</f>
        <v>1461349</v>
      </c>
    </row>
    <row r="20" spans="1:7" ht="19.5" customHeight="1" x14ac:dyDescent="0.2">
      <c r="A20" s="88" t="s">
        <v>94</v>
      </c>
      <c r="B20" s="91" t="s">
        <v>15</v>
      </c>
      <c r="C20" s="92" t="s">
        <v>31</v>
      </c>
      <c r="D20" s="94" t="s">
        <v>92</v>
      </c>
      <c r="E20" s="92">
        <v>100</v>
      </c>
      <c r="F20" s="96">
        <v>1355248</v>
      </c>
      <c r="G20" s="85">
        <v>1355248</v>
      </c>
    </row>
    <row r="21" spans="1:7" ht="14.25" customHeight="1" x14ac:dyDescent="0.2">
      <c r="A21" s="89"/>
      <c r="B21" s="91"/>
      <c r="C21" s="93"/>
      <c r="D21" s="95"/>
      <c r="E21" s="93"/>
      <c r="F21" s="97"/>
      <c r="G21" s="86"/>
    </row>
    <row r="22" spans="1:7" ht="14.25" customHeight="1" x14ac:dyDescent="0.2">
      <c r="A22" s="89"/>
      <c r="B22" s="91"/>
      <c r="C22" s="93"/>
      <c r="D22" s="95"/>
      <c r="E22" s="93"/>
      <c r="F22" s="97"/>
      <c r="G22" s="86"/>
    </row>
    <row r="23" spans="1:7" ht="6" customHeight="1" x14ac:dyDescent="0.2">
      <c r="A23" s="90"/>
      <c r="B23" s="91"/>
      <c r="C23" s="93"/>
      <c r="D23" s="95"/>
      <c r="E23" s="93"/>
      <c r="F23" s="98"/>
      <c r="G23" s="86"/>
    </row>
    <row r="24" spans="1:7" ht="27" customHeight="1" x14ac:dyDescent="0.2">
      <c r="A24" s="67" t="s">
        <v>25</v>
      </c>
      <c r="B24" s="9" t="s">
        <v>15</v>
      </c>
      <c r="C24" s="23" t="s">
        <v>31</v>
      </c>
      <c r="D24" s="7" t="s">
        <v>92</v>
      </c>
      <c r="E24" s="23">
        <v>200</v>
      </c>
      <c r="F24" s="57">
        <v>100000</v>
      </c>
      <c r="G24" s="41">
        <v>100000</v>
      </c>
    </row>
    <row r="25" spans="1:7" ht="14.25" customHeight="1" x14ac:dyDescent="0.2">
      <c r="A25" s="67" t="s">
        <v>28</v>
      </c>
      <c r="B25" s="9" t="s">
        <v>15</v>
      </c>
      <c r="C25" s="23" t="s">
        <v>31</v>
      </c>
      <c r="D25" s="7" t="s">
        <v>92</v>
      </c>
      <c r="E25" s="23">
        <v>800</v>
      </c>
      <c r="F25" s="40">
        <v>6101</v>
      </c>
      <c r="G25" s="41">
        <v>6101</v>
      </c>
    </row>
    <row r="26" spans="1:7" ht="14.25" customHeight="1" x14ac:dyDescent="0.2">
      <c r="A26" s="67" t="s">
        <v>90</v>
      </c>
      <c r="B26" s="11" t="s">
        <v>15</v>
      </c>
      <c r="C26" s="24" t="s">
        <v>31</v>
      </c>
      <c r="D26" s="7" t="s">
        <v>95</v>
      </c>
      <c r="E26" s="24" t="s">
        <v>0</v>
      </c>
      <c r="F26" s="41">
        <f>F27</f>
        <v>10000</v>
      </c>
      <c r="G26" s="41">
        <f>G27</f>
        <v>10000</v>
      </c>
    </row>
    <row r="27" spans="1:7" ht="24" customHeight="1" x14ac:dyDescent="0.2">
      <c r="A27" s="67" t="s">
        <v>25</v>
      </c>
      <c r="B27" s="3" t="s">
        <v>15</v>
      </c>
      <c r="C27" s="35" t="s">
        <v>31</v>
      </c>
      <c r="D27" s="7" t="s">
        <v>95</v>
      </c>
      <c r="E27" s="20">
        <v>200</v>
      </c>
      <c r="F27" s="40">
        <v>10000</v>
      </c>
      <c r="G27" s="40">
        <v>10000</v>
      </c>
    </row>
    <row r="28" spans="1:7" ht="40.5" customHeight="1" x14ac:dyDescent="0.2">
      <c r="A28" s="67" t="s">
        <v>178</v>
      </c>
      <c r="B28" s="9" t="s">
        <v>15</v>
      </c>
      <c r="C28" s="36" t="s">
        <v>31</v>
      </c>
      <c r="D28" s="7" t="s">
        <v>65</v>
      </c>
      <c r="E28" s="23" t="s">
        <v>0</v>
      </c>
      <c r="F28" s="40">
        <f t="shared" ref="F28:G31" si="1">F29</f>
        <v>300000</v>
      </c>
      <c r="G28" s="40">
        <f t="shared" si="1"/>
        <v>300000</v>
      </c>
    </row>
    <row r="29" spans="1:7" ht="64.5" customHeight="1" x14ac:dyDescent="0.2">
      <c r="A29" s="67" t="s">
        <v>179</v>
      </c>
      <c r="B29" s="9" t="s">
        <v>15</v>
      </c>
      <c r="C29" s="36" t="s">
        <v>31</v>
      </c>
      <c r="D29" s="7" t="s">
        <v>72</v>
      </c>
      <c r="E29" s="25" t="s">
        <v>0</v>
      </c>
      <c r="F29" s="40">
        <f t="shared" si="1"/>
        <v>300000</v>
      </c>
      <c r="G29" s="40">
        <f t="shared" si="1"/>
        <v>300000</v>
      </c>
    </row>
    <row r="30" spans="1:7" ht="16.5" customHeight="1" x14ac:dyDescent="0.2">
      <c r="A30" s="12" t="s">
        <v>91</v>
      </c>
      <c r="B30" s="9" t="s">
        <v>15</v>
      </c>
      <c r="C30" s="36" t="s">
        <v>31</v>
      </c>
      <c r="D30" s="7" t="s">
        <v>73</v>
      </c>
      <c r="E30" s="23" t="s">
        <v>0</v>
      </c>
      <c r="F30" s="40">
        <f t="shared" si="1"/>
        <v>300000</v>
      </c>
      <c r="G30" s="40">
        <f t="shared" si="1"/>
        <v>300000</v>
      </c>
    </row>
    <row r="31" spans="1:7" ht="28.5" customHeight="1" x14ac:dyDescent="0.2">
      <c r="A31" s="12" t="s">
        <v>97</v>
      </c>
      <c r="B31" s="9" t="s">
        <v>15</v>
      </c>
      <c r="C31" s="36" t="s">
        <v>31</v>
      </c>
      <c r="D31" s="7" t="s">
        <v>93</v>
      </c>
      <c r="E31" s="23"/>
      <c r="F31" s="40">
        <f t="shared" si="1"/>
        <v>300000</v>
      </c>
      <c r="G31" s="40">
        <f t="shared" si="1"/>
        <v>300000</v>
      </c>
    </row>
    <row r="32" spans="1:7" ht="28.9" customHeight="1" x14ac:dyDescent="0.2">
      <c r="A32" s="12" t="s">
        <v>25</v>
      </c>
      <c r="B32" s="9" t="s">
        <v>15</v>
      </c>
      <c r="C32" s="36" t="s">
        <v>31</v>
      </c>
      <c r="D32" s="7" t="s">
        <v>93</v>
      </c>
      <c r="E32" s="23" t="s">
        <v>26</v>
      </c>
      <c r="F32" s="41">
        <v>300000</v>
      </c>
      <c r="G32" s="41">
        <v>300000</v>
      </c>
    </row>
    <row r="33" spans="1:7" ht="14.45" customHeight="1" x14ac:dyDescent="0.2">
      <c r="A33" s="2" t="s">
        <v>39</v>
      </c>
      <c r="B33" s="4" t="s">
        <v>15</v>
      </c>
      <c r="C33" s="22" t="s">
        <v>40</v>
      </c>
      <c r="D33" s="4" t="s">
        <v>0</v>
      </c>
      <c r="E33" s="22" t="s">
        <v>0</v>
      </c>
      <c r="F33" s="38">
        <f t="shared" ref="F33:G36" si="2">F34</f>
        <v>50000</v>
      </c>
      <c r="G33" s="38">
        <f t="shared" si="2"/>
        <v>50000</v>
      </c>
    </row>
    <row r="34" spans="1:7" ht="28.9" customHeight="1" x14ac:dyDescent="0.2">
      <c r="A34" s="1" t="s">
        <v>41</v>
      </c>
      <c r="B34" s="3" t="s">
        <v>15</v>
      </c>
      <c r="C34" s="20" t="s">
        <v>40</v>
      </c>
      <c r="D34" s="7" t="s">
        <v>36</v>
      </c>
      <c r="E34" s="20" t="s">
        <v>0</v>
      </c>
      <c r="F34" s="40">
        <f t="shared" si="2"/>
        <v>50000</v>
      </c>
      <c r="G34" s="40">
        <f t="shared" si="2"/>
        <v>50000</v>
      </c>
    </row>
    <row r="35" spans="1:7" ht="14.45" customHeight="1" x14ac:dyDescent="0.2">
      <c r="A35" s="8" t="s">
        <v>39</v>
      </c>
      <c r="B35" s="9" t="s">
        <v>15</v>
      </c>
      <c r="C35" s="23" t="s">
        <v>40</v>
      </c>
      <c r="D35" s="7" t="s">
        <v>37</v>
      </c>
      <c r="E35" s="23" t="s">
        <v>0</v>
      </c>
      <c r="F35" s="41">
        <f t="shared" si="2"/>
        <v>50000</v>
      </c>
      <c r="G35" s="41">
        <f t="shared" si="2"/>
        <v>50000</v>
      </c>
    </row>
    <row r="36" spans="1:7" ht="14.45" customHeight="1" x14ac:dyDescent="0.2">
      <c r="A36" s="8" t="s">
        <v>42</v>
      </c>
      <c r="B36" s="9" t="s">
        <v>15</v>
      </c>
      <c r="C36" s="23" t="s">
        <v>40</v>
      </c>
      <c r="D36" s="7" t="s">
        <v>96</v>
      </c>
      <c r="E36" s="23" t="s">
        <v>0</v>
      </c>
      <c r="F36" s="40">
        <f t="shared" si="2"/>
        <v>50000</v>
      </c>
      <c r="G36" s="40">
        <f t="shared" si="2"/>
        <v>50000</v>
      </c>
    </row>
    <row r="37" spans="1:7" ht="14.45" customHeight="1" x14ac:dyDescent="0.2">
      <c r="A37" s="8" t="s">
        <v>28</v>
      </c>
      <c r="B37" s="9" t="s">
        <v>15</v>
      </c>
      <c r="C37" s="23" t="s">
        <v>40</v>
      </c>
      <c r="D37" s="7" t="s">
        <v>96</v>
      </c>
      <c r="E37" s="23" t="s">
        <v>29</v>
      </c>
      <c r="F37" s="40">
        <v>50000</v>
      </c>
      <c r="G37" s="40">
        <v>50000</v>
      </c>
    </row>
    <row r="38" spans="1:7" ht="14.45" customHeight="1" x14ac:dyDescent="0.2">
      <c r="A38" s="2" t="s">
        <v>43</v>
      </c>
      <c r="B38" s="4" t="s">
        <v>15</v>
      </c>
      <c r="C38" s="22" t="s">
        <v>44</v>
      </c>
      <c r="D38" s="4" t="s">
        <v>0</v>
      </c>
      <c r="E38" s="22" t="s">
        <v>0</v>
      </c>
      <c r="F38" s="39">
        <f>F39+F49+F54+F58+F45</f>
        <v>2204581.79</v>
      </c>
      <c r="G38" s="38">
        <f>G39+G49+G54+G58+G45</f>
        <v>4938202.45</v>
      </c>
    </row>
    <row r="39" spans="1:7" ht="29.25" customHeight="1" x14ac:dyDescent="0.2">
      <c r="A39" s="14" t="s">
        <v>153</v>
      </c>
      <c r="B39" s="24" t="s">
        <v>15</v>
      </c>
      <c r="C39" s="24" t="s">
        <v>44</v>
      </c>
      <c r="D39" s="53" t="s">
        <v>154</v>
      </c>
      <c r="E39" s="53"/>
      <c r="F39" s="54">
        <f>F40</f>
        <v>50000</v>
      </c>
      <c r="G39" s="51">
        <f>G40</f>
        <v>50000</v>
      </c>
    </row>
    <row r="40" spans="1:7" ht="29.25" customHeight="1" x14ac:dyDescent="0.2">
      <c r="A40" s="76" t="s">
        <v>155</v>
      </c>
      <c r="B40" s="78" t="s">
        <v>15</v>
      </c>
      <c r="C40" s="78" t="s">
        <v>44</v>
      </c>
      <c r="D40" s="79" t="s">
        <v>156</v>
      </c>
      <c r="E40" s="79"/>
      <c r="F40" s="74">
        <f>F42</f>
        <v>50000</v>
      </c>
      <c r="G40" s="72">
        <f>G42</f>
        <v>50000</v>
      </c>
    </row>
    <row r="41" spans="1:7" ht="25.5" customHeight="1" x14ac:dyDescent="0.2">
      <c r="A41" s="77"/>
      <c r="B41" s="78"/>
      <c r="C41" s="78"/>
      <c r="D41" s="79"/>
      <c r="E41" s="79"/>
      <c r="F41" s="75"/>
      <c r="G41" s="73"/>
    </row>
    <row r="42" spans="1:7" ht="29.25" customHeight="1" x14ac:dyDescent="0.2">
      <c r="A42" s="66" t="s">
        <v>157</v>
      </c>
      <c r="B42" s="24" t="s">
        <v>15</v>
      </c>
      <c r="C42" s="24" t="s">
        <v>44</v>
      </c>
      <c r="D42" s="53" t="s">
        <v>158</v>
      </c>
      <c r="E42" s="53"/>
      <c r="F42" s="54">
        <f>F43</f>
        <v>50000</v>
      </c>
      <c r="G42" s="51">
        <f>G43</f>
        <v>50000</v>
      </c>
    </row>
    <row r="43" spans="1:7" ht="14.45" customHeight="1" x14ac:dyDescent="0.2">
      <c r="A43" s="14" t="s">
        <v>159</v>
      </c>
      <c r="B43" s="24" t="s">
        <v>15</v>
      </c>
      <c r="C43" s="24" t="s">
        <v>44</v>
      </c>
      <c r="D43" s="53" t="s">
        <v>160</v>
      </c>
      <c r="E43" s="53"/>
      <c r="F43" s="54">
        <v>50000</v>
      </c>
      <c r="G43" s="51">
        <v>50000</v>
      </c>
    </row>
    <row r="44" spans="1:7" ht="26.25" customHeight="1" x14ac:dyDescent="0.2">
      <c r="A44" s="66" t="s">
        <v>25</v>
      </c>
      <c r="B44" s="55" t="s">
        <v>15</v>
      </c>
      <c r="C44" s="55" t="s">
        <v>44</v>
      </c>
      <c r="D44" s="56" t="s">
        <v>161</v>
      </c>
      <c r="E44" s="55">
        <v>200</v>
      </c>
      <c r="F44" s="52">
        <v>50000</v>
      </c>
      <c r="G44" s="52">
        <v>50000</v>
      </c>
    </row>
    <row r="45" spans="1:7" ht="29.25" customHeight="1" x14ac:dyDescent="0.2">
      <c r="A45" s="66" t="s">
        <v>173</v>
      </c>
      <c r="B45" s="63" t="s">
        <v>15</v>
      </c>
      <c r="C45" s="63" t="s">
        <v>44</v>
      </c>
      <c r="D45" s="65" t="s">
        <v>176</v>
      </c>
      <c r="E45" s="63"/>
      <c r="F45" s="64">
        <f t="shared" ref="F45:G47" si="3">F46</f>
        <v>1500</v>
      </c>
      <c r="G45" s="64">
        <f t="shared" si="3"/>
        <v>1500</v>
      </c>
    </row>
    <row r="46" spans="1:7" ht="54.75" customHeight="1" x14ac:dyDescent="0.2">
      <c r="A46" s="66" t="s">
        <v>174</v>
      </c>
      <c r="B46" s="63" t="s">
        <v>15</v>
      </c>
      <c r="C46" s="63" t="s">
        <v>44</v>
      </c>
      <c r="D46" s="65" t="s">
        <v>177</v>
      </c>
      <c r="E46" s="63"/>
      <c r="F46" s="64">
        <f t="shared" si="3"/>
        <v>1500</v>
      </c>
      <c r="G46" s="64">
        <f t="shared" si="3"/>
        <v>1500</v>
      </c>
    </row>
    <row r="47" spans="1:7" ht="41.25" customHeight="1" x14ac:dyDescent="0.2">
      <c r="A47" s="66" t="s">
        <v>175</v>
      </c>
      <c r="B47" s="63" t="s">
        <v>15</v>
      </c>
      <c r="C47" s="63" t="s">
        <v>44</v>
      </c>
      <c r="D47" s="65" t="s">
        <v>196</v>
      </c>
      <c r="E47" s="63"/>
      <c r="F47" s="64">
        <f t="shared" si="3"/>
        <v>1500</v>
      </c>
      <c r="G47" s="64">
        <f t="shared" si="3"/>
        <v>1500</v>
      </c>
    </row>
    <row r="48" spans="1:7" ht="26.25" customHeight="1" x14ac:dyDescent="0.2">
      <c r="A48" s="66" t="s">
        <v>25</v>
      </c>
      <c r="B48" s="63" t="s">
        <v>15</v>
      </c>
      <c r="C48" s="63" t="s">
        <v>44</v>
      </c>
      <c r="D48" s="65" t="s">
        <v>177</v>
      </c>
      <c r="E48" s="63" t="s">
        <v>26</v>
      </c>
      <c r="F48" s="64">
        <v>1500</v>
      </c>
      <c r="G48" s="64">
        <v>1500</v>
      </c>
    </row>
    <row r="49" spans="1:7" ht="28.9" customHeight="1" x14ac:dyDescent="0.2">
      <c r="A49" s="12" t="s">
        <v>51</v>
      </c>
      <c r="B49" s="3" t="s">
        <v>15</v>
      </c>
      <c r="C49" s="20" t="s">
        <v>44</v>
      </c>
      <c r="D49" s="7" t="s">
        <v>103</v>
      </c>
      <c r="E49" s="20" t="s">
        <v>0</v>
      </c>
      <c r="F49" s="40">
        <f t="shared" ref="F49:G50" si="4">F50</f>
        <v>22000</v>
      </c>
      <c r="G49" s="40">
        <f t="shared" si="4"/>
        <v>22000</v>
      </c>
    </row>
    <row r="50" spans="1:7" ht="14.25" customHeight="1" x14ac:dyDescent="0.2">
      <c r="A50" s="12" t="s">
        <v>52</v>
      </c>
      <c r="B50" s="9" t="s">
        <v>15</v>
      </c>
      <c r="C50" s="23" t="s">
        <v>44</v>
      </c>
      <c r="D50" s="7" t="s">
        <v>104</v>
      </c>
      <c r="E50" s="23" t="s">
        <v>0</v>
      </c>
      <c r="F50" s="40">
        <f t="shared" si="4"/>
        <v>22000</v>
      </c>
      <c r="G50" s="40">
        <f t="shared" si="4"/>
        <v>22000</v>
      </c>
    </row>
    <row r="51" spans="1:7" ht="29.25" customHeight="1" x14ac:dyDescent="0.2">
      <c r="A51" s="12" t="s">
        <v>97</v>
      </c>
      <c r="B51" s="9" t="s">
        <v>15</v>
      </c>
      <c r="C51" s="23" t="s">
        <v>44</v>
      </c>
      <c r="D51" s="7" t="s">
        <v>105</v>
      </c>
      <c r="E51" s="25" t="s">
        <v>0</v>
      </c>
      <c r="F51" s="40">
        <f>F52+F53</f>
        <v>22000</v>
      </c>
      <c r="G51" s="40">
        <f>G52+G53</f>
        <v>22000</v>
      </c>
    </row>
    <row r="52" spans="1:7" ht="25.5" customHeight="1" x14ac:dyDescent="0.2">
      <c r="A52" s="12" t="s">
        <v>25</v>
      </c>
      <c r="B52" s="9" t="s">
        <v>15</v>
      </c>
      <c r="C52" s="23" t="s">
        <v>44</v>
      </c>
      <c r="D52" s="7" t="s">
        <v>105</v>
      </c>
      <c r="E52" s="23">
        <v>200</v>
      </c>
      <c r="F52" s="41">
        <v>10000</v>
      </c>
      <c r="G52" s="41">
        <v>10000</v>
      </c>
    </row>
    <row r="53" spans="1:7" ht="15.75" customHeight="1" x14ac:dyDescent="0.2">
      <c r="A53" s="12" t="s">
        <v>28</v>
      </c>
      <c r="B53" s="28" t="s">
        <v>15</v>
      </c>
      <c r="C53" s="28" t="s">
        <v>44</v>
      </c>
      <c r="D53" s="42" t="s">
        <v>105</v>
      </c>
      <c r="E53" s="28" t="s">
        <v>29</v>
      </c>
      <c r="F53" s="41">
        <v>12000</v>
      </c>
      <c r="G53" s="41">
        <v>12000</v>
      </c>
    </row>
    <row r="54" spans="1:7" ht="15.75" customHeight="1" x14ac:dyDescent="0.2">
      <c r="A54" s="12" t="s">
        <v>98</v>
      </c>
      <c r="B54" s="28" t="s">
        <v>15</v>
      </c>
      <c r="C54" s="28" t="s">
        <v>44</v>
      </c>
      <c r="D54" s="62" t="s">
        <v>38</v>
      </c>
      <c r="E54" s="28"/>
      <c r="F54" s="61">
        <f t="shared" ref="F54:G56" si="5">F55</f>
        <v>0</v>
      </c>
      <c r="G54" s="61">
        <f t="shared" si="5"/>
        <v>1194564.45</v>
      </c>
    </row>
    <row r="55" spans="1:7" ht="15.75" customHeight="1" x14ac:dyDescent="0.2">
      <c r="A55" s="12" t="s">
        <v>99</v>
      </c>
      <c r="B55" s="28" t="s">
        <v>15</v>
      </c>
      <c r="C55" s="28" t="s">
        <v>44</v>
      </c>
      <c r="D55" s="62" t="s">
        <v>106</v>
      </c>
      <c r="E55" s="28"/>
      <c r="F55" s="61">
        <f t="shared" si="5"/>
        <v>0</v>
      </c>
      <c r="G55" s="61">
        <f t="shared" si="5"/>
        <v>1194564.45</v>
      </c>
    </row>
    <row r="56" spans="1:7" ht="24" customHeight="1" x14ac:dyDescent="0.2">
      <c r="A56" s="12" t="s">
        <v>97</v>
      </c>
      <c r="B56" s="28" t="s">
        <v>15</v>
      </c>
      <c r="C56" s="28" t="s">
        <v>44</v>
      </c>
      <c r="D56" s="62" t="s">
        <v>169</v>
      </c>
      <c r="E56" s="28"/>
      <c r="F56" s="61">
        <f t="shared" si="5"/>
        <v>0</v>
      </c>
      <c r="G56" s="61">
        <f t="shared" si="5"/>
        <v>1194564.45</v>
      </c>
    </row>
    <row r="57" spans="1:7" ht="15.75" customHeight="1" x14ac:dyDescent="0.2">
      <c r="A57" s="12" t="s">
        <v>28</v>
      </c>
      <c r="B57" s="28" t="s">
        <v>15</v>
      </c>
      <c r="C57" s="28" t="s">
        <v>44</v>
      </c>
      <c r="D57" s="62" t="s">
        <v>169</v>
      </c>
      <c r="E57" s="28" t="s">
        <v>29</v>
      </c>
      <c r="F57" s="61">
        <v>0</v>
      </c>
      <c r="G57" s="61">
        <v>1194564.45</v>
      </c>
    </row>
    <row r="58" spans="1:7" ht="24.75" customHeight="1" x14ac:dyDescent="0.2">
      <c r="A58" s="12" t="s">
        <v>100</v>
      </c>
      <c r="B58" s="45" t="s">
        <v>15</v>
      </c>
      <c r="C58" s="46" t="s">
        <v>44</v>
      </c>
      <c r="D58" s="47" t="s">
        <v>24</v>
      </c>
      <c r="E58" s="46"/>
      <c r="F58" s="44">
        <f>F59</f>
        <v>2131081.79</v>
      </c>
      <c r="G58" s="49">
        <f>G59</f>
        <v>3670138</v>
      </c>
    </row>
    <row r="59" spans="1:7" ht="25.5" customHeight="1" x14ac:dyDescent="0.2">
      <c r="A59" s="12" t="s">
        <v>101</v>
      </c>
      <c r="B59" s="45" t="s">
        <v>15</v>
      </c>
      <c r="C59" s="46" t="s">
        <v>44</v>
      </c>
      <c r="D59" s="47" t="s">
        <v>107</v>
      </c>
      <c r="E59" s="25" t="s">
        <v>0</v>
      </c>
      <c r="F59" s="44">
        <f>F60+F62+F63</f>
        <v>2131081.79</v>
      </c>
      <c r="G59" s="49">
        <f>G61+G62+G63</f>
        <v>3670138</v>
      </c>
    </row>
    <row r="60" spans="1:7" ht="23.25" customHeight="1" x14ac:dyDescent="0.2">
      <c r="A60" s="12" t="s">
        <v>102</v>
      </c>
      <c r="B60" s="45" t="s">
        <v>15</v>
      </c>
      <c r="C60" s="46" t="s">
        <v>44</v>
      </c>
      <c r="D60" s="47" t="s">
        <v>108</v>
      </c>
      <c r="E60" s="46" t="s">
        <v>0</v>
      </c>
      <c r="F60" s="44">
        <f>F61</f>
        <v>1427343.79</v>
      </c>
      <c r="G60" s="49">
        <f>G61</f>
        <v>2966400</v>
      </c>
    </row>
    <row r="61" spans="1:7" ht="50.25" customHeight="1" x14ac:dyDescent="0.2">
      <c r="A61" s="12" t="s">
        <v>21</v>
      </c>
      <c r="B61" s="28" t="s">
        <v>15</v>
      </c>
      <c r="C61" s="48" t="s">
        <v>44</v>
      </c>
      <c r="D61" s="47" t="s">
        <v>108</v>
      </c>
      <c r="E61" s="28" t="s">
        <v>22</v>
      </c>
      <c r="F61" s="43">
        <v>1427343.79</v>
      </c>
      <c r="G61" s="49">
        <v>2966400</v>
      </c>
    </row>
    <row r="62" spans="1:7" ht="25.5" customHeight="1" x14ac:dyDescent="0.2">
      <c r="A62" s="12" t="s">
        <v>25</v>
      </c>
      <c r="B62" s="9" t="s">
        <v>15</v>
      </c>
      <c r="C62" s="23" t="s">
        <v>44</v>
      </c>
      <c r="D62" s="7" t="s">
        <v>108</v>
      </c>
      <c r="E62" s="23">
        <v>200</v>
      </c>
      <c r="F62" s="40">
        <v>700000</v>
      </c>
      <c r="G62" s="40">
        <v>700000</v>
      </c>
    </row>
    <row r="63" spans="1:7" ht="16.5" customHeight="1" x14ac:dyDescent="0.2">
      <c r="A63" s="12" t="s">
        <v>28</v>
      </c>
      <c r="B63" s="9" t="s">
        <v>15</v>
      </c>
      <c r="C63" s="23" t="s">
        <v>44</v>
      </c>
      <c r="D63" s="7" t="s">
        <v>108</v>
      </c>
      <c r="E63" s="23">
        <v>800</v>
      </c>
      <c r="F63" s="40">
        <v>3738</v>
      </c>
      <c r="G63" s="40">
        <v>3738</v>
      </c>
    </row>
    <row r="64" spans="1:7" ht="14.45" customHeight="1" x14ac:dyDescent="0.2">
      <c r="A64" s="2" t="s">
        <v>53</v>
      </c>
      <c r="B64" s="4" t="s">
        <v>17</v>
      </c>
      <c r="C64" s="22" t="s">
        <v>0</v>
      </c>
      <c r="D64" s="4" t="s">
        <v>0</v>
      </c>
      <c r="E64" s="22" t="s">
        <v>0</v>
      </c>
      <c r="F64" s="38">
        <f t="shared" ref="F64:G67" si="6">F65</f>
        <v>117305</v>
      </c>
      <c r="G64" s="38">
        <f t="shared" si="6"/>
        <v>121540</v>
      </c>
    </row>
    <row r="65" spans="1:7" ht="14.45" customHeight="1" x14ac:dyDescent="0.2">
      <c r="A65" s="13" t="s">
        <v>54</v>
      </c>
      <c r="B65" s="4" t="s">
        <v>17</v>
      </c>
      <c r="C65" s="22" t="s">
        <v>23</v>
      </c>
      <c r="D65" s="4" t="s">
        <v>0</v>
      </c>
      <c r="E65" s="22" t="s">
        <v>0</v>
      </c>
      <c r="F65" s="38">
        <f t="shared" si="6"/>
        <v>117305</v>
      </c>
      <c r="G65" s="38">
        <f t="shared" si="6"/>
        <v>121540</v>
      </c>
    </row>
    <row r="66" spans="1:7" ht="17.25" customHeight="1" x14ac:dyDescent="0.2">
      <c r="A66" s="12" t="s">
        <v>98</v>
      </c>
      <c r="B66" s="3" t="s">
        <v>17</v>
      </c>
      <c r="C66" s="20" t="s">
        <v>23</v>
      </c>
      <c r="D66" s="7" t="s">
        <v>38</v>
      </c>
      <c r="E66" s="20" t="s">
        <v>0</v>
      </c>
      <c r="F66" s="40">
        <f t="shared" si="6"/>
        <v>117305</v>
      </c>
      <c r="G66" s="40">
        <f t="shared" si="6"/>
        <v>121540</v>
      </c>
    </row>
    <row r="67" spans="1:7" ht="16.5" customHeight="1" x14ac:dyDescent="0.2">
      <c r="A67" s="12" t="s">
        <v>99</v>
      </c>
      <c r="B67" s="9" t="s">
        <v>17</v>
      </c>
      <c r="C67" s="23" t="s">
        <v>23</v>
      </c>
      <c r="D67" s="7" t="s">
        <v>106</v>
      </c>
      <c r="E67" s="23" t="s">
        <v>0</v>
      </c>
      <c r="F67" s="40">
        <f t="shared" si="6"/>
        <v>117305</v>
      </c>
      <c r="G67" s="40">
        <f t="shared" si="6"/>
        <v>121540</v>
      </c>
    </row>
    <row r="68" spans="1:7" ht="28.9" customHeight="1" x14ac:dyDescent="0.2">
      <c r="A68" s="12" t="s">
        <v>109</v>
      </c>
      <c r="B68" s="9" t="s">
        <v>17</v>
      </c>
      <c r="C68" s="23" t="s">
        <v>23</v>
      </c>
      <c r="D68" s="7" t="s">
        <v>110</v>
      </c>
      <c r="E68" s="23" t="s">
        <v>0</v>
      </c>
      <c r="F68" s="41">
        <f>F69</f>
        <v>117305</v>
      </c>
      <c r="G68" s="41">
        <f>G69</f>
        <v>121540</v>
      </c>
    </row>
    <row r="69" spans="1:7" ht="51.75" customHeight="1" x14ac:dyDescent="0.2">
      <c r="A69" s="12" t="s">
        <v>21</v>
      </c>
      <c r="B69" s="9" t="s">
        <v>17</v>
      </c>
      <c r="C69" s="23" t="s">
        <v>23</v>
      </c>
      <c r="D69" s="7" t="s">
        <v>110</v>
      </c>
      <c r="E69" s="23">
        <v>100</v>
      </c>
      <c r="F69" s="41">
        <v>117305</v>
      </c>
      <c r="G69" s="41">
        <v>121540</v>
      </c>
    </row>
    <row r="70" spans="1:7" ht="28.9" customHeight="1" x14ac:dyDescent="0.2">
      <c r="A70" s="2" t="s">
        <v>55</v>
      </c>
      <c r="B70" s="4" t="s">
        <v>23</v>
      </c>
      <c r="C70" s="22" t="s">
        <v>0</v>
      </c>
      <c r="D70" s="4" t="s">
        <v>0</v>
      </c>
      <c r="E70" s="22" t="s">
        <v>0</v>
      </c>
      <c r="F70" s="38">
        <f>F71+F77</f>
        <v>10000</v>
      </c>
      <c r="G70" s="38">
        <f>G71+G77</f>
        <v>10000</v>
      </c>
    </row>
    <row r="71" spans="1:7" ht="28.9" customHeight="1" x14ac:dyDescent="0.2">
      <c r="A71" s="13" t="s">
        <v>56</v>
      </c>
      <c r="B71" s="4" t="s">
        <v>23</v>
      </c>
      <c r="C71" s="22" t="s">
        <v>57</v>
      </c>
      <c r="D71" s="4" t="s">
        <v>0</v>
      </c>
      <c r="E71" s="22" t="s">
        <v>0</v>
      </c>
      <c r="F71" s="38">
        <f t="shared" ref="F71:G75" si="7">F72</f>
        <v>5000</v>
      </c>
      <c r="G71" s="38">
        <f t="shared" si="7"/>
        <v>5000</v>
      </c>
    </row>
    <row r="72" spans="1:7" ht="50.25" customHeight="1" x14ac:dyDescent="0.2">
      <c r="A72" s="12" t="s">
        <v>180</v>
      </c>
      <c r="B72" s="3" t="s">
        <v>23</v>
      </c>
      <c r="C72" s="20" t="s">
        <v>57</v>
      </c>
      <c r="D72" s="7" t="s">
        <v>46</v>
      </c>
      <c r="E72" s="20" t="s">
        <v>0</v>
      </c>
      <c r="F72" s="40">
        <f t="shared" si="7"/>
        <v>5000</v>
      </c>
      <c r="G72" s="40">
        <f t="shared" si="7"/>
        <v>5000</v>
      </c>
    </row>
    <row r="73" spans="1:7" ht="77.25" customHeight="1" x14ac:dyDescent="0.2">
      <c r="A73" s="67" t="s">
        <v>181</v>
      </c>
      <c r="B73" s="9" t="s">
        <v>23</v>
      </c>
      <c r="C73" s="23" t="s">
        <v>57</v>
      </c>
      <c r="D73" s="7" t="s">
        <v>49</v>
      </c>
      <c r="E73" s="23" t="s">
        <v>0</v>
      </c>
      <c r="F73" s="40">
        <f t="shared" si="7"/>
        <v>5000</v>
      </c>
      <c r="G73" s="40">
        <f t="shared" si="7"/>
        <v>5000</v>
      </c>
    </row>
    <row r="74" spans="1:7" ht="30" customHeight="1" x14ac:dyDescent="0.2">
      <c r="A74" s="12" t="s">
        <v>111</v>
      </c>
      <c r="B74" s="9" t="s">
        <v>23</v>
      </c>
      <c r="C74" s="23" t="s">
        <v>57</v>
      </c>
      <c r="D74" s="7" t="s">
        <v>50</v>
      </c>
      <c r="E74" s="25" t="s">
        <v>0</v>
      </c>
      <c r="F74" s="40">
        <f t="shared" si="7"/>
        <v>5000</v>
      </c>
      <c r="G74" s="40">
        <f t="shared" si="7"/>
        <v>5000</v>
      </c>
    </row>
    <row r="75" spans="1:7" ht="38.25" customHeight="1" x14ac:dyDescent="0.2">
      <c r="A75" s="12" t="s">
        <v>61</v>
      </c>
      <c r="B75" s="9" t="s">
        <v>23</v>
      </c>
      <c r="C75" s="23" t="s">
        <v>57</v>
      </c>
      <c r="D75" s="7" t="s">
        <v>114</v>
      </c>
      <c r="E75" s="23" t="s">
        <v>0</v>
      </c>
      <c r="F75" s="40">
        <f t="shared" si="7"/>
        <v>5000</v>
      </c>
      <c r="G75" s="40">
        <f t="shared" si="7"/>
        <v>5000</v>
      </c>
    </row>
    <row r="76" spans="1:7" ht="27.75" customHeight="1" x14ac:dyDescent="0.2">
      <c r="A76" s="12" t="s">
        <v>25</v>
      </c>
      <c r="B76" s="9" t="s">
        <v>23</v>
      </c>
      <c r="C76" s="23" t="s">
        <v>57</v>
      </c>
      <c r="D76" s="7" t="s">
        <v>114</v>
      </c>
      <c r="E76" s="23">
        <v>200</v>
      </c>
      <c r="F76" s="40">
        <v>5000</v>
      </c>
      <c r="G76" s="40">
        <v>5000</v>
      </c>
    </row>
    <row r="77" spans="1:7" ht="18" customHeight="1" x14ac:dyDescent="0.2">
      <c r="A77" s="70" t="s">
        <v>62</v>
      </c>
      <c r="B77" s="15" t="s">
        <v>23</v>
      </c>
      <c r="C77" s="26">
        <v>10</v>
      </c>
      <c r="D77" s="10"/>
      <c r="E77" s="26"/>
      <c r="F77" s="39">
        <f t="shared" ref="F77:G81" si="8">F78</f>
        <v>5000</v>
      </c>
      <c r="G77" s="39">
        <f t="shared" si="8"/>
        <v>5000</v>
      </c>
    </row>
    <row r="78" spans="1:7" ht="48" customHeight="1" x14ac:dyDescent="0.2">
      <c r="A78" s="12" t="s">
        <v>180</v>
      </c>
      <c r="B78" s="9" t="s">
        <v>23</v>
      </c>
      <c r="C78" s="23">
        <v>10</v>
      </c>
      <c r="D78" s="7" t="s">
        <v>46</v>
      </c>
      <c r="E78" s="23"/>
      <c r="F78" s="40">
        <f t="shared" si="8"/>
        <v>5000</v>
      </c>
      <c r="G78" s="40">
        <f t="shared" si="8"/>
        <v>5000</v>
      </c>
    </row>
    <row r="79" spans="1:7" ht="89.25" customHeight="1" x14ac:dyDescent="0.2">
      <c r="A79" s="67" t="s">
        <v>182</v>
      </c>
      <c r="B79" s="9" t="s">
        <v>23</v>
      </c>
      <c r="C79" s="23">
        <v>10</v>
      </c>
      <c r="D79" s="7" t="s">
        <v>47</v>
      </c>
      <c r="E79" s="23" t="s">
        <v>0</v>
      </c>
      <c r="F79" s="40">
        <f t="shared" si="8"/>
        <v>5000</v>
      </c>
      <c r="G79" s="40">
        <f t="shared" si="8"/>
        <v>5000</v>
      </c>
    </row>
    <row r="80" spans="1:7" ht="19.5" customHeight="1" x14ac:dyDescent="0.2">
      <c r="A80" s="14" t="s">
        <v>112</v>
      </c>
      <c r="B80" s="9" t="s">
        <v>23</v>
      </c>
      <c r="C80" s="23">
        <v>10</v>
      </c>
      <c r="D80" s="7" t="s">
        <v>48</v>
      </c>
      <c r="E80" s="23"/>
      <c r="F80" s="40">
        <f t="shared" si="8"/>
        <v>5000</v>
      </c>
      <c r="G80" s="40">
        <f t="shared" si="8"/>
        <v>5000</v>
      </c>
    </row>
    <row r="81" spans="1:7" ht="52.5" customHeight="1" x14ac:dyDescent="0.2">
      <c r="A81" s="12" t="s">
        <v>113</v>
      </c>
      <c r="B81" s="9" t="s">
        <v>23</v>
      </c>
      <c r="C81" s="23">
        <v>10</v>
      </c>
      <c r="D81" s="7" t="s">
        <v>163</v>
      </c>
      <c r="E81" s="25" t="s">
        <v>0</v>
      </c>
      <c r="F81" s="40">
        <f t="shared" si="8"/>
        <v>5000</v>
      </c>
      <c r="G81" s="40">
        <f t="shared" si="8"/>
        <v>5000</v>
      </c>
    </row>
    <row r="82" spans="1:7" ht="29.25" customHeight="1" x14ac:dyDescent="0.2">
      <c r="A82" s="12" t="s">
        <v>25</v>
      </c>
      <c r="B82" s="9" t="s">
        <v>23</v>
      </c>
      <c r="C82" s="23">
        <v>10</v>
      </c>
      <c r="D82" s="7" t="s">
        <v>163</v>
      </c>
      <c r="E82" s="23">
        <v>200</v>
      </c>
      <c r="F82" s="40">
        <v>5000</v>
      </c>
      <c r="G82" s="40">
        <v>5000</v>
      </c>
    </row>
    <row r="83" spans="1:7" ht="14.45" customHeight="1" x14ac:dyDescent="0.2">
      <c r="A83" s="2" t="s">
        <v>64</v>
      </c>
      <c r="B83" s="4" t="s">
        <v>31</v>
      </c>
      <c r="C83" s="22" t="s">
        <v>0</v>
      </c>
      <c r="D83" s="4" t="s">
        <v>0</v>
      </c>
      <c r="E83" s="22" t="s">
        <v>0</v>
      </c>
      <c r="F83" s="39">
        <f>F84</f>
        <v>4222836</v>
      </c>
      <c r="G83" s="38">
        <f>G84</f>
        <v>890890</v>
      </c>
    </row>
    <row r="84" spans="1:7" ht="14.45" customHeight="1" x14ac:dyDescent="0.2">
      <c r="A84" s="2" t="s">
        <v>66</v>
      </c>
      <c r="B84" s="4" t="s">
        <v>31</v>
      </c>
      <c r="C84" s="22" t="s">
        <v>57</v>
      </c>
      <c r="D84" s="4" t="s">
        <v>0</v>
      </c>
      <c r="E84" s="22" t="s">
        <v>0</v>
      </c>
      <c r="F84" s="38">
        <f>F85</f>
        <v>4222836</v>
      </c>
      <c r="G84" s="38">
        <f>G85</f>
        <v>890890</v>
      </c>
    </row>
    <row r="85" spans="1:7" ht="48" customHeight="1" x14ac:dyDescent="0.2">
      <c r="A85" s="67" t="s">
        <v>183</v>
      </c>
      <c r="B85" s="3" t="s">
        <v>31</v>
      </c>
      <c r="C85" s="20" t="s">
        <v>57</v>
      </c>
      <c r="D85" s="7" t="s">
        <v>80</v>
      </c>
      <c r="E85" s="20" t="s">
        <v>0</v>
      </c>
      <c r="F85" s="40">
        <f>F86+F93</f>
        <v>4222836</v>
      </c>
      <c r="G85" s="40">
        <f>G86+G93</f>
        <v>890890</v>
      </c>
    </row>
    <row r="86" spans="1:7" ht="67.5" customHeight="1" x14ac:dyDescent="0.2">
      <c r="A86" s="67" t="s">
        <v>184</v>
      </c>
      <c r="B86" s="9" t="s">
        <v>31</v>
      </c>
      <c r="C86" s="23" t="s">
        <v>57</v>
      </c>
      <c r="D86" s="7" t="s">
        <v>81</v>
      </c>
      <c r="E86" s="23" t="s">
        <v>0</v>
      </c>
      <c r="F86" s="40">
        <f>F87+F90</f>
        <v>4172836</v>
      </c>
      <c r="G86" s="40">
        <f>G87+G90</f>
        <v>840890</v>
      </c>
    </row>
    <row r="87" spans="1:7" ht="41.25" customHeight="1" x14ac:dyDescent="0.2">
      <c r="A87" s="71" t="s">
        <v>115</v>
      </c>
      <c r="B87" s="9" t="s">
        <v>31</v>
      </c>
      <c r="C87" s="23" t="s">
        <v>57</v>
      </c>
      <c r="D87" s="7" t="s">
        <v>82</v>
      </c>
      <c r="E87" s="25" t="s">
        <v>0</v>
      </c>
      <c r="F87" s="40">
        <f t="shared" ref="F87:G88" si="9">F88</f>
        <v>0</v>
      </c>
      <c r="G87" s="40">
        <f t="shared" si="9"/>
        <v>840890</v>
      </c>
    </row>
    <row r="88" spans="1:7" ht="28.9" customHeight="1" x14ac:dyDescent="0.2">
      <c r="A88" s="67" t="s">
        <v>116</v>
      </c>
      <c r="B88" s="9" t="s">
        <v>31</v>
      </c>
      <c r="C88" s="23" t="s">
        <v>57</v>
      </c>
      <c r="D88" s="7" t="s">
        <v>117</v>
      </c>
      <c r="E88" s="23" t="s">
        <v>0</v>
      </c>
      <c r="F88" s="40">
        <f t="shared" si="9"/>
        <v>0</v>
      </c>
      <c r="G88" s="40">
        <f t="shared" si="9"/>
        <v>840890</v>
      </c>
    </row>
    <row r="89" spans="1:7" ht="28.9" customHeight="1" x14ac:dyDescent="0.2">
      <c r="A89" s="67" t="s">
        <v>25</v>
      </c>
      <c r="B89" s="9" t="s">
        <v>31</v>
      </c>
      <c r="C89" s="23" t="s">
        <v>57</v>
      </c>
      <c r="D89" s="7" t="s">
        <v>117</v>
      </c>
      <c r="E89" s="23" t="s">
        <v>26</v>
      </c>
      <c r="F89" s="41">
        <v>0</v>
      </c>
      <c r="G89" s="41">
        <v>840890</v>
      </c>
    </row>
    <row r="90" spans="1:7" ht="28.9" customHeight="1" x14ac:dyDescent="0.2">
      <c r="A90" s="12" t="s">
        <v>165</v>
      </c>
      <c r="B90" s="28" t="s">
        <v>31</v>
      </c>
      <c r="C90" s="28" t="s">
        <v>57</v>
      </c>
      <c r="D90" s="60" t="s">
        <v>167</v>
      </c>
      <c r="E90" s="59"/>
      <c r="F90" s="58">
        <f>F91</f>
        <v>4172836</v>
      </c>
      <c r="G90" s="58">
        <f>G91</f>
        <v>0</v>
      </c>
    </row>
    <row r="91" spans="1:7" ht="28.9" customHeight="1" x14ac:dyDescent="0.2">
      <c r="A91" s="12" t="s">
        <v>166</v>
      </c>
      <c r="B91" s="28" t="s">
        <v>31</v>
      </c>
      <c r="C91" s="28" t="s">
        <v>57</v>
      </c>
      <c r="D91" s="60" t="s">
        <v>168</v>
      </c>
      <c r="E91" s="59"/>
      <c r="F91" s="58">
        <f>F92</f>
        <v>4172836</v>
      </c>
      <c r="G91" s="58">
        <f>G92</f>
        <v>0</v>
      </c>
    </row>
    <row r="92" spans="1:7" ht="28.9" customHeight="1" x14ac:dyDescent="0.2">
      <c r="A92" s="12" t="s">
        <v>25</v>
      </c>
      <c r="B92" s="28" t="s">
        <v>31</v>
      </c>
      <c r="C92" s="28" t="s">
        <v>57</v>
      </c>
      <c r="D92" s="60" t="s">
        <v>168</v>
      </c>
      <c r="E92" s="28" t="s">
        <v>26</v>
      </c>
      <c r="F92" s="58">
        <v>4172836</v>
      </c>
      <c r="G92" s="58">
        <v>0</v>
      </c>
    </row>
    <row r="93" spans="1:7" ht="76.5" customHeight="1" x14ac:dyDescent="0.2">
      <c r="A93" s="67" t="s">
        <v>185</v>
      </c>
      <c r="B93" s="45" t="s">
        <v>31</v>
      </c>
      <c r="C93" s="46" t="s">
        <v>57</v>
      </c>
      <c r="D93" s="47" t="s">
        <v>148</v>
      </c>
      <c r="E93" s="46" t="s">
        <v>0</v>
      </c>
      <c r="F93" s="44">
        <f t="shared" ref="F93:G95" si="10">F94</f>
        <v>50000</v>
      </c>
      <c r="G93" s="49">
        <f t="shared" si="10"/>
        <v>50000</v>
      </c>
    </row>
    <row r="94" spans="1:7" ht="24.75" customHeight="1" x14ac:dyDescent="0.2">
      <c r="A94" s="67" t="s">
        <v>149</v>
      </c>
      <c r="B94" s="45" t="s">
        <v>31</v>
      </c>
      <c r="C94" s="46" t="s">
        <v>57</v>
      </c>
      <c r="D94" s="47" t="s">
        <v>150</v>
      </c>
      <c r="E94" s="46"/>
      <c r="F94" s="43">
        <f t="shared" si="10"/>
        <v>50000</v>
      </c>
      <c r="G94" s="49">
        <f t="shared" si="10"/>
        <v>50000</v>
      </c>
    </row>
    <row r="95" spans="1:7" ht="26.25" customHeight="1" x14ac:dyDescent="0.2">
      <c r="A95" s="67" t="s">
        <v>151</v>
      </c>
      <c r="B95" s="45" t="s">
        <v>31</v>
      </c>
      <c r="C95" s="46" t="s">
        <v>57</v>
      </c>
      <c r="D95" s="47" t="s">
        <v>152</v>
      </c>
      <c r="E95" s="25" t="s">
        <v>0</v>
      </c>
      <c r="F95" s="43">
        <f t="shared" si="10"/>
        <v>50000</v>
      </c>
      <c r="G95" s="49">
        <f t="shared" si="10"/>
        <v>50000</v>
      </c>
    </row>
    <row r="96" spans="1:7" ht="26.25" customHeight="1" x14ac:dyDescent="0.2">
      <c r="A96" s="67" t="s">
        <v>25</v>
      </c>
      <c r="B96" s="45" t="s">
        <v>31</v>
      </c>
      <c r="C96" s="46" t="s">
        <v>57</v>
      </c>
      <c r="D96" s="47" t="s">
        <v>152</v>
      </c>
      <c r="E96" s="46">
        <v>200</v>
      </c>
      <c r="F96" s="43">
        <v>50000</v>
      </c>
      <c r="G96" s="50">
        <v>50000</v>
      </c>
    </row>
    <row r="97" spans="1:7" ht="14.45" customHeight="1" x14ac:dyDescent="0.2">
      <c r="A97" s="2" t="s">
        <v>67</v>
      </c>
      <c r="B97" s="4" t="s">
        <v>32</v>
      </c>
      <c r="C97" s="22" t="s">
        <v>0</v>
      </c>
      <c r="D97" s="4" t="s">
        <v>0</v>
      </c>
      <c r="E97" s="22" t="s">
        <v>0</v>
      </c>
      <c r="F97" s="38">
        <f>F98+F104+F110</f>
        <v>967183.63</v>
      </c>
      <c r="G97" s="38">
        <f>G98+G104+G110</f>
        <v>1550000</v>
      </c>
    </row>
    <row r="98" spans="1:7" ht="14.45" customHeight="1" x14ac:dyDescent="0.2">
      <c r="A98" s="2" t="s">
        <v>68</v>
      </c>
      <c r="B98" s="4" t="s">
        <v>32</v>
      </c>
      <c r="C98" s="22" t="s">
        <v>15</v>
      </c>
      <c r="D98" s="4" t="s">
        <v>0</v>
      </c>
      <c r="E98" s="22" t="s">
        <v>0</v>
      </c>
      <c r="F98" s="38">
        <f t="shared" ref="F98:G102" si="11">F99</f>
        <v>50000</v>
      </c>
      <c r="G98" s="38">
        <f t="shared" si="11"/>
        <v>50000</v>
      </c>
    </row>
    <row r="99" spans="1:7" ht="51" customHeight="1" x14ac:dyDescent="0.2">
      <c r="A99" s="67" t="s">
        <v>186</v>
      </c>
      <c r="B99" s="3" t="s">
        <v>32</v>
      </c>
      <c r="C99" s="20" t="s">
        <v>15</v>
      </c>
      <c r="D99" s="7" t="s">
        <v>33</v>
      </c>
      <c r="E99" s="20" t="s">
        <v>0</v>
      </c>
      <c r="F99" s="40">
        <f t="shared" si="11"/>
        <v>50000</v>
      </c>
      <c r="G99" s="40">
        <f t="shared" si="11"/>
        <v>50000</v>
      </c>
    </row>
    <row r="100" spans="1:7" ht="69" customHeight="1" x14ac:dyDescent="0.2">
      <c r="A100" s="67" t="s">
        <v>187</v>
      </c>
      <c r="B100" s="9" t="s">
        <v>32</v>
      </c>
      <c r="C100" s="23" t="s">
        <v>15</v>
      </c>
      <c r="D100" s="7" t="s">
        <v>34</v>
      </c>
      <c r="E100" s="23" t="s">
        <v>0</v>
      </c>
      <c r="F100" s="40">
        <f t="shared" si="11"/>
        <v>50000</v>
      </c>
      <c r="G100" s="40">
        <f t="shared" si="11"/>
        <v>50000</v>
      </c>
    </row>
    <row r="101" spans="1:7" ht="24.75" customHeight="1" x14ac:dyDescent="0.2">
      <c r="A101" s="67" t="s">
        <v>119</v>
      </c>
      <c r="B101" s="9" t="s">
        <v>32</v>
      </c>
      <c r="C101" s="23" t="s">
        <v>15</v>
      </c>
      <c r="D101" s="7" t="s">
        <v>35</v>
      </c>
      <c r="E101" s="23" t="s">
        <v>0</v>
      </c>
      <c r="F101" s="40">
        <f t="shared" si="11"/>
        <v>50000</v>
      </c>
      <c r="G101" s="40">
        <f t="shared" si="11"/>
        <v>50000</v>
      </c>
    </row>
    <row r="102" spans="1:7" ht="24" customHeight="1" x14ac:dyDescent="0.2">
      <c r="A102" s="67" t="s">
        <v>120</v>
      </c>
      <c r="B102" s="9" t="s">
        <v>32</v>
      </c>
      <c r="C102" s="23" t="s">
        <v>15</v>
      </c>
      <c r="D102" s="7" t="s">
        <v>128</v>
      </c>
      <c r="E102" s="23"/>
      <c r="F102" s="40">
        <f t="shared" si="11"/>
        <v>50000</v>
      </c>
      <c r="G102" s="40">
        <f t="shared" si="11"/>
        <v>50000</v>
      </c>
    </row>
    <row r="103" spans="1:7" ht="24.75" customHeight="1" x14ac:dyDescent="0.2">
      <c r="A103" s="67" t="s">
        <v>25</v>
      </c>
      <c r="B103" s="11" t="s">
        <v>32</v>
      </c>
      <c r="C103" s="24" t="s">
        <v>15</v>
      </c>
      <c r="D103" s="7" t="s">
        <v>128</v>
      </c>
      <c r="E103" s="24">
        <v>200</v>
      </c>
      <c r="F103" s="41">
        <v>50000</v>
      </c>
      <c r="G103" s="41">
        <v>50000</v>
      </c>
    </row>
    <row r="104" spans="1:7" ht="14.25" customHeight="1" x14ac:dyDescent="0.2">
      <c r="A104" s="16" t="s">
        <v>69</v>
      </c>
      <c r="B104" s="17" t="s">
        <v>32</v>
      </c>
      <c r="C104" s="27" t="s">
        <v>17</v>
      </c>
      <c r="D104" s="10"/>
      <c r="E104" s="27" t="s">
        <v>0</v>
      </c>
      <c r="F104" s="39">
        <f t="shared" ref="F104:G107" si="12">F105</f>
        <v>150000</v>
      </c>
      <c r="G104" s="39">
        <f t="shared" si="12"/>
        <v>150000</v>
      </c>
    </row>
    <row r="105" spans="1:7" ht="50.25" customHeight="1" x14ac:dyDescent="0.2">
      <c r="A105" s="67" t="s">
        <v>121</v>
      </c>
      <c r="B105" s="9" t="s">
        <v>32</v>
      </c>
      <c r="C105" s="23" t="s">
        <v>17</v>
      </c>
      <c r="D105" s="7" t="s">
        <v>33</v>
      </c>
      <c r="E105" s="23" t="s">
        <v>0</v>
      </c>
      <c r="F105" s="40">
        <f t="shared" si="12"/>
        <v>150000</v>
      </c>
      <c r="G105" s="40">
        <f t="shared" si="12"/>
        <v>150000</v>
      </c>
    </row>
    <row r="106" spans="1:7" ht="69.75" customHeight="1" x14ac:dyDescent="0.2">
      <c r="A106" s="67" t="s">
        <v>188</v>
      </c>
      <c r="B106" s="9" t="s">
        <v>32</v>
      </c>
      <c r="C106" s="23" t="s">
        <v>17</v>
      </c>
      <c r="D106" s="7" t="s">
        <v>129</v>
      </c>
      <c r="E106" s="25" t="s">
        <v>0</v>
      </c>
      <c r="F106" s="40">
        <f t="shared" si="12"/>
        <v>150000</v>
      </c>
      <c r="G106" s="40">
        <f t="shared" si="12"/>
        <v>150000</v>
      </c>
    </row>
    <row r="107" spans="1:7" ht="27.75" customHeight="1" x14ac:dyDescent="0.2">
      <c r="A107" s="67" t="s">
        <v>122</v>
      </c>
      <c r="B107" s="9" t="s">
        <v>32</v>
      </c>
      <c r="C107" s="23" t="s">
        <v>17</v>
      </c>
      <c r="D107" s="7" t="s">
        <v>130</v>
      </c>
      <c r="E107" s="23" t="s">
        <v>0</v>
      </c>
      <c r="F107" s="40">
        <f t="shared" si="12"/>
        <v>150000</v>
      </c>
      <c r="G107" s="40">
        <f t="shared" si="12"/>
        <v>150000</v>
      </c>
    </row>
    <row r="108" spans="1:7" ht="30.75" customHeight="1" x14ac:dyDescent="0.2">
      <c r="A108" s="67" t="s">
        <v>123</v>
      </c>
      <c r="B108" s="9" t="s">
        <v>32</v>
      </c>
      <c r="C108" s="23" t="s">
        <v>17</v>
      </c>
      <c r="D108" s="7" t="s">
        <v>131</v>
      </c>
      <c r="E108" s="23"/>
      <c r="F108" s="40">
        <f>F109</f>
        <v>150000</v>
      </c>
      <c r="G108" s="40">
        <f>G109</f>
        <v>150000</v>
      </c>
    </row>
    <row r="109" spans="1:7" ht="26.25" customHeight="1" x14ac:dyDescent="0.2">
      <c r="A109" s="67" t="s">
        <v>25</v>
      </c>
      <c r="B109" s="9" t="s">
        <v>32</v>
      </c>
      <c r="C109" s="23" t="s">
        <v>17</v>
      </c>
      <c r="D109" s="7" t="s">
        <v>131</v>
      </c>
      <c r="E109" s="23">
        <v>200</v>
      </c>
      <c r="F109" s="41">
        <v>150000</v>
      </c>
      <c r="G109" s="41">
        <v>150000</v>
      </c>
    </row>
    <row r="110" spans="1:7" ht="16.5" customHeight="1" x14ac:dyDescent="0.2">
      <c r="A110" s="16" t="s">
        <v>71</v>
      </c>
      <c r="B110" s="15" t="s">
        <v>32</v>
      </c>
      <c r="C110" s="26" t="s">
        <v>23</v>
      </c>
      <c r="D110" s="10"/>
      <c r="E110" s="26"/>
      <c r="F110" s="39">
        <f>F111+F117</f>
        <v>767183.63</v>
      </c>
      <c r="G110" s="39">
        <f>G111+G117</f>
        <v>1350000</v>
      </c>
    </row>
    <row r="111" spans="1:7" ht="38.25" customHeight="1" x14ac:dyDescent="0.2">
      <c r="A111" s="67" t="s">
        <v>118</v>
      </c>
      <c r="B111" s="9" t="s">
        <v>32</v>
      </c>
      <c r="C111" s="28" t="s">
        <v>23</v>
      </c>
      <c r="D111" s="7" t="s">
        <v>33</v>
      </c>
      <c r="E111" s="23"/>
      <c r="F111" s="40">
        <f t="shared" ref="F111:G113" si="13">F112</f>
        <v>717183.63</v>
      </c>
      <c r="G111" s="40">
        <f t="shared" si="13"/>
        <v>1300000</v>
      </c>
    </row>
    <row r="112" spans="1:7" ht="63" customHeight="1" x14ac:dyDescent="0.2">
      <c r="A112" s="67" t="s">
        <v>189</v>
      </c>
      <c r="B112" s="9" t="s">
        <v>32</v>
      </c>
      <c r="C112" s="28" t="s">
        <v>23</v>
      </c>
      <c r="D112" s="7" t="s">
        <v>34</v>
      </c>
      <c r="E112" s="25" t="s">
        <v>0</v>
      </c>
      <c r="F112" s="40">
        <f t="shared" si="13"/>
        <v>717183.63</v>
      </c>
      <c r="G112" s="40">
        <f t="shared" si="13"/>
        <v>1300000</v>
      </c>
    </row>
    <row r="113" spans="1:7" ht="28.5" customHeight="1" x14ac:dyDescent="0.2">
      <c r="A113" s="67" t="s">
        <v>119</v>
      </c>
      <c r="B113" s="9" t="s">
        <v>32</v>
      </c>
      <c r="C113" s="28" t="s">
        <v>23</v>
      </c>
      <c r="D113" s="7" t="s">
        <v>35</v>
      </c>
      <c r="E113" s="23" t="s">
        <v>0</v>
      </c>
      <c r="F113" s="40">
        <f t="shared" si="13"/>
        <v>717183.63</v>
      </c>
      <c r="G113" s="40">
        <f t="shared" si="13"/>
        <v>1300000</v>
      </c>
    </row>
    <row r="114" spans="1:7" ht="12.75" customHeight="1" x14ac:dyDescent="0.2">
      <c r="A114" s="67" t="s">
        <v>124</v>
      </c>
      <c r="B114" s="9" t="s">
        <v>32</v>
      </c>
      <c r="C114" s="28" t="s">
        <v>23</v>
      </c>
      <c r="D114" s="7" t="s">
        <v>132</v>
      </c>
      <c r="E114" s="23"/>
      <c r="F114" s="40">
        <f>F115+F116</f>
        <v>717183.63</v>
      </c>
      <c r="G114" s="40">
        <f>G115+G116</f>
        <v>1300000</v>
      </c>
    </row>
    <row r="115" spans="1:7" ht="25.5" customHeight="1" x14ac:dyDescent="0.2">
      <c r="A115" s="67" t="s">
        <v>25</v>
      </c>
      <c r="B115" s="9" t="s">
        <v>32</v>
      </c>
      <c r="C115" s="28" t="s">
        <v>23</v>
      </c>
      <c r="D115" s="7" t="s">
        <v>132</v>
      </c>
      <c r="E115" s="23">
        <v>200</v>
      </c>
      <c r="F115" s="41">
        <v>417183.63</v>
      </c>
      <c r="G115" s="41">
        <v>1000000</v>
      </c>
    </row>
    <row r="116" spans="1:7" ht="14.45" customHeight="1" x14ac:dyDescent="0.2">
      <c r="A116" s="67" t="s">
        <v>28</v>
      </c>
      <c r="B116" s="9" t="s">
        <v>32</v>
      </c>
      <c r="C116" s="28" t="s">
        <v>23</v>
      </c>
      <c r="D116" s="7" t="s">
        <v>132</v>
      </c>
      <c r="E116" s="23">
        <v>800</v>
      </c>
      <c r="F116" s="41">
        <v>300000</v>
      </c>
      <c r="G116" s="41">
        <v>300000</v>
      </c>
    </row>
    <row r="117" spans="1:7" ht="37.5" customHeight="1" x14ac:dyDescent="0.2">
      <c r="A117" s="67" t="s">
        <v>125</v>
      </c>
      <c r="B117" s="9" t="s">
        <v>32</v>
      </c>
      <c r="C117" s="28" t="s">
        <v>23</v>
      </c>
      <c r="D117" s="7" t="s">
        <v>195</v>
      </c>
      <c r="E117" s="23"/>
      <c r="F117" s="40">
        <f>F119</f>
        <v>50000</v>
      </c>
      <c r="G117" s="40">
        <f>G119</f>
        <v>50000</v>
      </c>
    </row>
    <row r="118" spans="1:7" ht="78.75" customHeight="1" x14ac:dyDescent="0.2">
      <c r="A118" s="67" t="s">
        <v>194</v>
      </c>
      <c r="B118" s="28" t="s">
        <v>32</v>
      </c>
      <c r="C118" s="28" t="s">
        <v>23</v>
      </c>
      <c r="D118" s="42" t="s">
        <v>70</v>
      </c>
      <c r="E118" s="69"/>
      <c r="F118" s="68">
        <f>F119</f>
        <v>50000</v>
      </c>
      <c r="G118" s="68">
        <f>G119</f>
        <v>50000</v>
      </c>
    </row>
    <row r="119" spans="1:7" ht="27" customHeight="1" x14ac:dyDescent="0.2">
      <c r="A119" s="67" t="s">
        <v>126</v>
      </c>
      <c r="B119" s="3" t="s">
        <v>32</v>
      </c>
      <c r="C119" s="24" t="s">
        <v>23</v>
      </c>
      <c r="D119" s="7" t="s">
        <v>70</v>
      </c>
      <c r="E119" s="20" t="s">
        <v>0</v>
      </c>
      <c r="F119" s="40">
        <f t="shared" ref="F119:G120" si="14">F120</f>
        <v>50000</v>
      </c>
      <c r="G119" s="40">
        <f t="shared" si="14"/>
        <v>50000</v>
      </c>
    </row>
    <row r="120" spans="1:7" ht="19.5" customHeight="1" x14ac:dyDescent="0.2">
      <c r="A120" s="67" t="s">
        <v>127</v>
      </c>
      <c r="B120" s="9" t="s">
        <v>32</v>
      </c>
      <c r="C120" s="28" t="s">
        <v>23</v>
      </c>
      <c r="D120" s="7" t="s">
        <v>133</v>
      </c>
      <c r="E120" s="23" t="s">
        <v>0</v>
      </c>
      <c r="F120" s="40">
        <f t="shared" si="14"/>
        <v>50000</v>
      </c>
      <c r="G120" s="40">
        <f t="shared" si="14"/>
        <v>50000</v>
      </c>
    </row>
    <row r="121" spans="1:7" ht="22.5" customHeight="1" x14ac:dyDescent="0.2">
      <c r="A121" s="67" t="s">
        <v>25</v>
      </c>
      <c r="B121" s="9" t="s">
        <v>32</v>
      </c>
      <c r="C121" s="28" t="s">
        <v>23</v>
      </c>
      <c r="D121" s="7" t="s">
        <v>133</v>
      </c>
      <c r="E121" s="25">
        <v>200</v>
      </c>
      <c r="F121" s="40">
        <v>50000</v>
      </c>
      <c r="G121" s="40">
        <v>50000</v>
      </c>
    </row>
    <row r="122" spans="1:7" ht="14.25" customHeight="1" x14ac:dyDescent="0.2">
      <c r="A122" s="2" t="s">
        <v>77</v>
      </c>
      <c r="B122" s="4" t="s">
        <v>63</v>
      </c>
      <c r="C122" s="22" t="s">
        <v>0</v>
      </c>
      <c r="D122" s="4" t="s">
        <v>0</v>
      </c>
      <c r="E122" s="22" t="s">
        <v>0</v>
      </c>
      <c r="F122" s="38">
        <f t="shared" ref="F122:G127" si="15">F123</f>
        <v>350000</v>
      </c>
      <c r="G122" s="38">
        <f t="shared" si="15"/>
        <v>350000</v>
      </c>
    </row>
    <row r="123" spans="1:7" ht="14.45" customHeight="1" x14ac:dyDescent="0.2">
      <c r="A123" s="2" t="s">
        <v>78</v>
      </c>
      <c r="B123" s="4" t="s">
        <v>63</v>
      </c>
      <c r="C123" s="22" t="s">
        <v>15</v>
      </c>
      <c r="D123" s="4" t="s">
        <v>0</v>
      </c>
      <c r="E123" s="22" t="s">
        <v>0</v>
      </c>
      <c r="F123" s="38">
        <f t="shared" si="15"/>
        <v>350000</v>
      </c>
      <c r="G123" s="38">
        <f t="shared" si="15"/>
        <v>350000</v>
      </c>
    </row>
    <row r="124" spans="1:7" ht="39.75" customHeight="1" x14ac:dyDescent="0.2">
      <c r="A124" s="18" t="s">
        <v>134</v>
      </c>
      <c r="B124" s="3" t="s">
        <v>63</v>
      </c>
      <c r="C124" s="20" t="s">
        <v>15</v>
      </c>
      <c r="D124" s="7" t="s">
        <v>74</v>
      </c>
      <c r="E124" s="20" t="s">
        <v>0</v>
      </c>
      <c r="F124" s="40">
        <f t="shared" si="15"/>
        <v>350000</v>
      </c>
      <c r="G124" s="40">
        <f t="shared" si="15"/>
        <v>350000</v>
      </c>
    </row>
    <row r="125" spans="1:7" ht="78.75" customHeight="1" x14ac:dyDescent="0.2">
      <c r="A125" s="18" t="s">
        <v>190</v>
      </c>
      <c r="B125" s="9" t="s">
        <v>63</v>
      </c>
      <c r="C125" s="23" t="s">
        <v>15</v>
      </c>
      <c r="D125" s="7" t="s">
        <v>75</v>
      </c>
      <c r="E125" s="23" t="s">
        <v>0</v>
      </c>
      <c r="F125" s="40">
        <f t="shared" si="15"/>
        <v>350000</v>
      </c>
      <c r="G125" s="40">
        <f t="shared" si="15"/>
        <v>350000</v>
      </c>
    </row>
    <row r="126" spans="1:7" ht="26.25" customHeight="1" x14ac:dyDescent="0.2">
      <c r="A126" s="18" t="s">
        <v>135</v>
      </c>
      <c r="B126" s="9" t="s">
        <v>63</v>
      </c>
      <c r="C126" s="23" t="s">
        <v>15</v>
      </c>
      <c r="D126" s="7" t="s">
        <v>76</v>
      </c>
      <c r="E126" s="25" t="s">
        <v>0</v>
      </c>
      <c r="F126" s="40">
        <f t="shared" si="15"/>
        <v>350000</v>
      </c>
      <c r="G126" s="40">
        <f t="shared" si="15"/>
        <v>350000</v>
      </c>
    </row>
    <row r="127" spans="1:7" ht="25.5" customHeight="1" x14ac:dyDescent="0.2">
      <c r="A127" s="18" t="s">
        <v>191</v>
      </c>
      <c r="B127" s="9" t="s">
        <v>63</v>
      </c>
      <c r="C127" s="23" t="s">
        <v>15</v>
      </c>
      <c r="D127" s="7" t="s">
        <v>136</v>
      </c>
      <c r="E127" s="23" t="s">
        <v>0</v>
      </c>
      <c r="F127" s="40">
        <f t="shared" si="15"/>
        <v>350000</v>
      </c>
      <c r="G127" s="40">
        <f t="shared" si="15"/>
        <v>350000</v>
      </c>
    </row>
    <row r="128" spans="1:7" ht="15" customHeight="1" x14ac:dyDescent="0.2">
      <c r="A128" s="18" t="s">
        <v>27</v>
      </c>
      <c r="B128" s="9" t="s">
        <v>63</v>
      </c>
      <c r="C128" s="23" t="s">
        <v>15</v>
      </c>
      <c r="D128" s="7" t="s">
        <v>136</v>
      </c>
      <c r="E128" s="23">
        <v>300</v>
      </c>
      <c r="F128" s="41">
        <v>350000</v>
      </c>
      <c r="G128" s="41">
        <v>350000</v>
      </c>
    </row>
    <row r="129" spans="1:7" ht="14.45" customHeight="1" x14ac:dyDescent="0.2">
      <c r="A129" s="2" t="s">
        <v>79</v>
      </c>
      <c r="B129" s="4" t="s">
        <v>40</v>
      </c>
      <c r="C129" s="22" t="s">
        <v>0</v>
      </c>
      <c r="D129" s="4" t="s">
        <v>0</v>
      </c>
      <c r="E129" s="22" t="s">
        <v>0</v>
      </c>
      <c r="F129" s="38">
        <f t="shared" ref="F129:G131" si="16">F130</f>
        <v>45000</v>
      </c>
      <c r="G129" s="38">
        <f t="shared" si="16"/>
        <v>45000</v>
      </c>
    </row>
    <row r="130" spans="1:7" ht="16.5" customHeight="1" x14ac:dyDescent="0.2">
      <c r="A130" s="19" t="s">
        <v>137</v>
      </c>
      <c r="B130" s="17" t="s">
        <v>40</v>
      </c>
      <c r="C130" s="27" t="s">
        <v>15</v>
      </c>
      <c r="D130" s="17"/>
      <c r="E130" s="27" t="s">
        <v>0</v>
      </c>
      <c r="F130" s="39">
        <f t="shared" si="16"/>
        <v>45000</v>
      </c>
      <c r="G130" s="39">
        <f t="shared" si="16"/>
        <v>45000</v>
      </c>
    </row>
    <row r="131" spans="1:7" ht="54.75" customHeight="1" x14ac:dyDescent="0.2">
      <c r="A131" s="37" t="s">
        <v>192</v>
      </c>
      <c r="B131" s="9" t="s">
        <v>40</v>
      </c>
      <c r="C131" s="28" t="s">
        <v>15</v>
      </c>
      <c r="D131" s="7" t="s">
        <v>45</v>
      </c>
      <c r="E131" s="23" t="s">
        <v>0</v>
      </c>
      <c r="F131" s="40">
        <f t="shared" si="16"/>
        <v>45000</v>
      </c>
      <c r="G131" s="40">
        <f t="shared" si="16"/>
        <v>45000</v>
      </c>
    </row>
    <row r="132" spans="1:7" ht="87" customHeight="1" x14ac:dyDescent="0.2">
      <c r="A132" s="37" t="s">
        <v>193</v>
      </c>
      <c r="B132" s="9" t="s">
        <v>40</v>
      </c>
      <c r="C132" s="28" t="s">
        <v>15</v>
      </c>
      <c r="D132" s="7" t="s">
        <v>142</v>
      </c>
      <c r="E132" s="25" t="s">
        <v>0</v>
      </c>
      <c r="F132" s="40">
        <f>F133+F136</f>
        <v>45000</v>
      </c>
      <c r="G132" s="40">
        <f>G133+G136</f>
        <v>45000</v>
      </c>
    </row>
    <row r="133" spans="1:7" ht="31.5" customHeight="1" x14ac:dyDescent="0.2">
      <c r="A133" s="18" t="s">
        <v>138</v>
      </c>
      <c r="B133" s="9" t="s">
        <v>40</v>
      </c>
      <c r="C133" s="28" t="s">
        <v>15</v>
      </c>
      <c r="D133" s="7" t="s">
        <v>143</v>
      </c>
      <c r="E133" s="23" t="s">
        <v>0</v>
      </c>
      <c r="F133" s="40">
        <f>F134</f>
        <v>15000</v>
      </c>
      <c r="G133" s="40">
        <f>G134</f>
        <v>15000</v>
      </c>
    </row>
    <row r="134" spans="1:7" ht="39" customHeight="1" x14ac:dyDescent="0.2">
      <c r="A134" s="18" t="s">
        <v>139</v>
      </c>
      <c r="B134" s="9" t="s">
        <v>40</v>
      </c>
      <c r="C134" s="28" t="s">
        <v>15</v>
      </c>
      <c r="D134" s="7" t="s">
        <v>144</v>
      </c>
      <c r="E134" s="23"/>
      <c r="F134" s="40">
        <f>F135</f>
        <v>15000</v>
      </c>
      <c r="G134" s="40">
        <f>G135</f>
        <v>15000</v>
      </c>
    </row>
    <row r="135" spans="1:7" ht="28.5" customHeight="1" x14ac:dyDescent="0.2">
      <c r="A135" s="18" t="s">
        <v>25</v>
      </c>
      <c r="B135" s="3" t="s">
        <v>40</v>
      </c>
      <c r="C135" s="24" t="s">
        <v>15</v>
      </c>
      <c r="D135" s="7" t="s">
        <v>144</v>
      </c>
      <c r="E135" s="20">
        <v>200</v>
      </c>
      <c r="F135" s="40">
        <v>15000</v>
      </c>
      <c r="G135" s="40">
        <v>15000</v>
      </c>
    </row>
    <row r="136" spans="1:7" ht="28.9" customHeight="1" x14ac:dyDescent="0.2">
      <c r="A136" s="18" t="s">
        <v>140</v>
      </c>
      <c r="B136" s="9" t="s">
        <v>40</v>
      </c>
      <c r="C136" s="28" t="s">
        <v>15</v>
      </c>
      <c r="D136" s="7" t="s">
        <v>145</v>
      </c>
      <c r="E136" s="23" t="s">
        <v>0</v>
      </c>
      <c r="F136" s="40">
        <f>F137</f>
        <v>30000</v>
      </c>
      <c r="G136" s="40">
        <f>G137</f>
        <v>30000</v>
      </c>
    </row>
    <row r="137" spans="1:7" ht="36.75" customHeight="1" x14ac:dyDescent="0.2">
      <c r="A137" s="18" t="s">
        <v>141</v>
      </c>
      <c r="B137" s="9" t="s">
        <v>40</v>
      </c>
      <c r="C137" s="28" t="s">
        <v>15</v>
      </c>
      <c r="D137" s="7" t="s">
        <v>146</v>
      </c>
      <c r="E137" s="25" t="s">
        <v>0</v>
      </c>
      <c r="F137" s="40">
        <f>F138</f>
        <v>30000</v>
      </c>
      <c r="G137" s="40">
        <f>G138</f>
        <v>30000</v>
      </c>
    </row>
    <row r="138" spans="1:7" ht="28.9" customHeight="1" x14ac:dyDescent="0.2">
      <c r="A138" s="18" t="s">
        <v>25</v>
      </c>
      <c r="B138" s="9" t="s">
        <v>40</v>
      </c>
      <c r="C138" s="28" t="s">
        <v>15</v>
      </c>
      <c r="D138" s="7" t="s">
        <v>146</v>
      </c>
      <c r="E138" s="23" t="s">
        <v>164</v>
      </c>
      <c r="F138" s="40">
        <v>30000</v>
      </c>
      <c r="G138" s="40">
        <v>30000</v>
      </c>
    </row>
  </sheetData>
  <mergeCells count="22">
    <mergeCell ref="C1:G1"/>
    <mergeCell ref="A3:G3"/>
    <mergeCell ref="G20:G23"/>
    <mergeCell ref="A2:F2"/>
    <mergeCell ref="A20:A23"/>
    <mergeCell ref="B20:B23"/>
    <mergeCell ref="C20:C23"/>
    <mergeCell ref="D20:D23"/>
    <mergeCell ref="E20:E23"/>
    <mergeCell ref="F20:F23"/>
    <mergeCell ref="A4:A5"/>
    <mergeCell ref="B4:B5"/>
    <mergeCell ref="C4:C5"/>
    <mergeCell ref="D4:D5"/>
    <mergeCell ref="E4:E5"/>
    <mergeCell ref="G40:G41"/>
    <mergeCell ref="F40:F41"/>
    <mergeCell ref="A40:A41"/>
    <mergeCell ref="B40:B41"/>
    <mergeCell ref="C40:C41"/>
    <mergeCell ref="D40:D41"/>
    <mergeCell ref="E40:E41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2022-12-14T12:26:29Z</dcterms:modified>
</cp:coreProperties>
</file>