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13_ncr:1_{9FD6F1FF-3C42-4270-A811-5C745146CBE9}" xr6:coauthVersionLast="36" xr6:coauthVersionMax="36" xr10:uidLastSave="{00000000-0000-0000-0000-000000000000}"/>
  <bookViews>
    <workbookView xWindow="0" yWindow="0" windowWidth="21600" windowHeight="10425" xr2:uid="{00000000-000D-0000-FFFF-FFFF00000000}"/>
  </bookViews>
  <sheets>
    <sheet name="Table1" sheetId="1" r:id="rId1"/>
  </sheets>
  <definedNames>
    <definedName name="_xlnm.Print_Titles" localSheetId="0">Table1!$7:$7</definedName>
  </definedNames>
  <calcPr calcId="191029"/>
</workbook>
</file>

<file path=xl/calcChain.xml><?xml version="1.0" encoding="utf-8"?>
<calcChain xmlns="http://schemas.openxmlformats.org/spreadsheetml/2006/main">
  <c r="D101" i="1" l="1"/>
  <c r="D103" i="1"/>
  <c r="D102" i="1" s="1"/>
  <c r="D133" i="1" l="1"/>
  <c r="D67" i="1" l="1"/>
  <c r="D97" i="1" l="1"/>
  <c r="D81" i="1"/>
  <c r="D80" i="1"/>
  <c r="D79" i="1" s="1"/>
  <c r="D123" i="1" l="1"/>
  <c r="D121" i="1"/>
  <c r="D119" i="1"/>
  <c r="D73" i="1" l="1"/>
  <c r="D72" i="1" s="1"/>
  <c r="D33" i="1" l="1"/>
  <c r="D31" i="1"/>
  <c r="D30" i="1" l="1"/>
  <c r="D70" i="1"/>
  <c r="D69" i="1" s="1"/>
  <c r="D54" i="1"/>
  <c r="D117" i="1"/>
  <c r="D77" i="1" l="1"/>
  <c r="D76" i="1" s="1"/>
  <c r="D75" i="1" s="1"/>
  <c r="D125" i="1" l="1"/>
  <c r="D116" i="1" l="1"/>
  <c r="D115" i="1" s="1"/>
  <c r="D129" i="1"/>
  <c r="D128" i="1" s="1"/>
  <c r="D127" i="1" s="1"/>
  <c r="D28" i="1" l="1"/>
  <c r="D18" i="1" l="1"/>
  <c r="D95" i="1" l="1"/>
  <c r="D17" i="1" l="1"/>
  <c r="D15" i="1" s="1"/>
  <c r="D14" i="1" s="1"/>
  <c r="D112" i="1" l="1"/>
  <c r="D60" i="1"/>
  <c r="D53" i="1" s="1"/>
  <c r="D94" i="1" l="1"/>
  <c r="D92" i="1" l="1"/>
  <c r="D93" i="1"/>
  <c r="D132" i="1"/>
  <c r="D131" i="1" s="1"/>
  <c r="D111" i="1" l="1"/>
  <c r="D110" i="1" s="1"/>
  <c r="D108" i="1"/>
  <c r="D107" i="1" s="1"/>
  <c r="D106" i="1" s="1"/>
  <c r="D105" i="1" s="1"/>
  <c r="D90" i="1" l="1"/>
  <c r="D89" i="1" s="1"/>
  <c r="D86" i="1"/>
  <c r="D85" i="1" s="1"/>
  <c r="D84" i="1" s="1"/>
  <c r="D65" i="1"/>
  <c r="D49" i="1"/>
  <c r="D48" i="1" s="1"/>
  <c r="D46" i="1"/>
  <c r="D45" i="1" s="1"/>
  <c r="D40" i="1"/>
  <c r="D39" i="1" s="1"/>
  <c r="D37" i="1"/>
  <c r="D27" i="1"/>
  <c r="D26" i="1" s="1"/>
  <c r="D23" i="1"/>
  <c r="D22" i="1" s="1"/>
  <c r="D12" i="1"/>
  <c r="D11" i="1" s="1"/>
  <c r="D10" i="1" s="1"/>
  <c r="D9" i="1" s="1"/>
  <c r="D20" i="1" l="1"/>
  <c r="D21" i="1"/>
  <c r="D64" i="1"/>
  <c r="D63" i="1" s="1"/>
  <c r="D62" i="1" s="1"/>
  <c r="D88" i="1"/>
  <c r="D83" i="1" s="1"/>
  <c r="D36" i="1"/>
  <c r="D35" i="1" s="1"/>
  <c r="D25" i="1" s="1"/>
  <c r="D43" i="1"/>
  <c r="D44" i="1"/>
  <c r="D100" i="1"/>
  <c r="D99" i="1" s="1"/>
  <c r="D52" i="1" l="1"/>
  <c r="D51" i="1" s="1"/>
  <c r="D8" i="1" s="1"/>
</calcChain>
</file>

<file path=xl/sharedStrings.xml><?xml version="1.0" encoding="utf-8"?>
<sst xmlns="http://schemas.openxmlformats.org/spreadsheetml/2006/main" count="336" uniqueCount="187">
  <si>
    <t/>
  </si>
  <si>
    <t>(рублей)</t>
  </si>
  <si>
    <t>Наименование</t>
  </si>
  <si>
    <t>ЦСР</t>
  </si>
  <si>
    <t>ВР</t>
  </si>
  <si>
    <t>Сумма</t>
  </si>
  <si>
    <t>1</t>
  </si>
  <si>
    <t>ВСЕГО</t>
  </si>
  <si>
    <t>Обеспечение функционирования высшего должностного лица Курской области</t>
  </si>
  <si>
    <t>71 0 00 00000</t>
  </si>
  <si>
    <t>71 1 00 00000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</si>
  <si>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</si>
  <si>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</si>
  <si>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79 0 00 00000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</si>
  <si>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</si>
  <si>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</si>
  <si>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</si>
  <si>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Иные бюджетные ассигнования</t>
  </si>
  <si>
    <t>800</t>
  </si>
  <si>
    <t>07 0 00 00000</t>
  </si>
  <si>
    <t>07 3 00 00000</t>
  </si>
  <si>
    <t>07 3 01 00000</t>
  </si>
  <si>
    <t>78 0 00 00000</t>
  </si>
  <si>
    <t>78 1 00 00000</t>
  </si>
  <si>
    <t>77 0 00 00000</t>
  </si>
  <si>
    <t>Резервные фонды</t>
  </si>
  <si>
    <t>Резервные фонды исполнительных органов государственной власти</t>
  </si>
  <si>
    <t>Резервный фонд Администрации Курской области</t>
  </si>
  <si>
    <t>08 0 00 00000</t>
  </si>
  <si>
    <t>13 0 00 00000</t>
  </si>
  <si>
    <t>13 1 00 00000</t>
  </si>
  <si>
    <t>13 1 01 00000</t>
  </si>
  <si>
    <t>13 2 00 00000</t>
  </si>
  <si>
    <t>13 2 01 00000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</si>
  <si>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</si>
  <si>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</si>
  <si>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09 0 00 00000</t>
  </si>
  <si>
    <t>09 1 00 00000</t>
  </si>
  <si>
    <t>09 1 01 00000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</si>
  <si>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</si>
  <si>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20 0 00 00000</t>
  </si>
  <si>
    <t>05 1 01 00000</t>
  </si>
  <si>
    <t>20 1 00 00000</t>
  </si>
  <si>
    <t>20 1 01 00000</t>
  </si>
  <si>
    <t>02 0 00 00000</t>
  </si>
  <si>
    <t>02 2 00 00000</t>
  </si>
  <si>
    <t>02 2 01 00000</t>
  </si>
  <si>
    <t>11 0 00 00000</t>
  </si>
  <si>
    <t>11 2 00 00000</t>
  </si>
  <si>
    <t>11 2 02 00000</t>
  </si>
  <si>
    <t>Обеспечение деятельности и выполнение органов местного самоуправления</t>
  </si>
  <si>
    <t>Глава муниципального образования</t>
  </si>
  <si>
    <t>71 1 00 С1402</t>
  </si>
  <si>
    <t>Муниципальная программа поселка Иванино Курчатовского района Курской области «Развитие муниципальной службы в поселке Иванинно Курчатовского района Курской области»</t>
  </si>
  <si>
    <t>Подпрограмма «Реализация мероприятий, направленных на развитие муниципальной службы в поселке Иванино Курчатовского района Курской области» муниципальной программы поселка Иванино Курчатовского района Курской области «Развитие муниципальной службы в поселке Иванинно Курчатовского района Курской области»</t>
  </si>
  <si>
    <t>Основное мероприятие «Обеспечение развития муниципальной службы»</t>
  </si>
  <si>
    <t>Обеспечение деятельности и выполнение функций органов местного самоуправления</t>
  </si>
  <si>
    <t>Мероприятия, направленные на развитие муниципальной службы</t>
  </si>
  <si>
    <t>Муниципальная программа поселка Иванино Курчатовского района Курской области «Развитие информационного общества в поселке Иванино Курчатовском районе Курской области»</t>
  </si>
  <si>
    <t>Подпрограмма «Электронное правительство посёлка Иванино» муниципальной программы поселка Иванино Курчатовского района Курской области «Развитие информационного общества в поселке Иванино Курчатовском районе Курской области»</t>
  </si>
  <si>
    <t>Основное мероприятие «Создание электронного правительства»</t>
  </si>
  <si>
    <t>09 1 01 С1402</t>
  </si>
  <si>
    <t>20 1 01 С1404</t>
  </si>
  <si>
    <t>Расходы на выплаты персоналу в целях обеспечения 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</si>
  <si>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09 1 01 С1437</t>
  </si>
  <si>
    <t xml:space="preserve"> 09 1 01 С1402</t>
  </si>
  <si>
    <t>78 1 00 С1403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</si>
  <si>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</si>
  <si>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</si>
  <si>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</si>
  <si>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</si>
  <si>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</si>
  <si>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Расходы на обеспечение деятельности (оказание услуг) подведомственных учреждений</t>
  </si>
  <si>
    <t>76 0 00 00000</t>
  </si>
  <si>
    <t>76 1 00 00000</t>
  </si>
  <si>
    <t>76 1 00 С1404</t>
  </si>
  <si>
    <t>77 2 00 00000</t>
  </si>
  <si>
    <t>79 1 00 00000</t>
  </si>
  <si>
    <t>79 1 00 С1401</t>
  </si>
  <si>
    <t>Осуществление первичного учёта на территориях, где отсутствуют военные комиссариаты</t>
  </si>
  <si>
    <t>77 2 00 51180</t>
  </si>
  <si>
    <t>Основное мероприятие «Содействие защите населения и территории от чрезвычайных ситуаций»</t>
  </si>
  <si>
    <t>Основное мероприятие «Обеспечение пожарной безопасности»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</si>
  <si>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</si>
  <si>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13 2 01 С1460</t>
  </si>
  <si>
    <t>Основное мероприятие «Осуществление мероприятий по капитальному ремонту, ремонту и содержанию автомобильных дорог общего пользования местного значения»</t>
  </si>
  <si>
    <t>Капитальный ремонт, ремонт и содержание автомобильных дорог общего пользования местного значения</t>
  </si>
  <si>
    <t>11 2 02 С1424</t>
  </si>
  <si>
    <t>Основное мероприятие «Проведение мероприятий в области жилищно-коммунального хозяйства»</t>
  </si>
  <si>
    <t>Мероприятия по капитальному ремонту муниципального жилищного фонда</t>
  </si>
  <si>
    <t>Основное мероприятие «Содействие развитию социальной и инженерной инфраструктуры»</t>
  </si>
  <si>
    <t>Создание условий для развития социальной и инженерной инфраструктуры муниципальных образований</t>
  </si>
  <si>
    <t>Мероприятия по благоустройству</t>
  </si>
  <si>
    <t>Основное мероприятие «Проведение мероприятий по энергосбережению»</t>
  </si>
  <si>
    <t>Мероприятия в области энергосбережения</t>
  </si>
  <si>
    <t>07 3 01 С1430</t>
  </si>
  <si>
    <t>07 2 00 00000</t>
  </si>
  <si>
    <t>07 2 01 00000</t>
  </si>
  <si>
    <t>07 2 01 С1417</t>
  </si>
  <si>
    <t>07 3 01 С1433</t>
  </si>
  <si>
    <t>05 1 01 С1434</t>
  </si>
  <si>
    <t>Муниципальная программа поселка Иванино Курчатовского района Курской области «Социальная поддержка граждан в поселке Иванино Курчатовского района Курской области»</t>
  </si>
  <si>
    <t>Основное мероприятие «Социальная поддержка отдельных категорий граждан»</t>
  </si>
  <si>
    <t>02 2 01 С1445</t>
  </si>
  <si>
    <t>Основное мероприятие «Осуществление мероприятий по привлечению населения к занятиям физической культурой и массовым спортом»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</si>
  <si>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</si>
  <si>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Основное мероприятие «Обеспечение участия в областных соревнованиях и развития спортивного резерва»</t>
  </si>
  <si>
    <t>Создание условий для успешного выступления спортсменов муниципального образования на областных спортивных соревнованиях и развития спортивного резерва</t>
  </si>
  <si>
    <t>08 3 00 00000</t>
  </si>
  <si>
    <t>08 3 01 00000</t>
  </si>
  <si>
    <t>08 3 01 С1406</t>
  </si>
  <si>
    <t>08 3 02 00000</t>
  </si>
  <si>
    <t>08 3 02 С1407</t>
  </si>
  <si>
    <t>3</t>
  </si>
  <si>
    <t>Основное мероприятие "Мероприятия по формированию современной городской среды"</t>
  </si>
  <si>
    <t>Мероприятия по формированию современной городской среды</t>
  </si>
  <si>
    <t>Муниципальная программа «Формирование современной городской среды в поселке Иванино Курчатовского района на 2018-2024 годы»</t>
  </si>
  <si>
    <t>Основное мероприятие «Осуществление мероприятий по безопасности дорожного движения»</t>
  </si>
  <si>
    <t>Обеспечение безопасности дорожного движения на автомобильных дорогах местного значения</t>
  </si>
  <si>
    <t>11 4 00 00000</t>
  </si>
  <si>
    <t>11 4 01 00000</t>
  </si>
  <si>
    <t>11 4 01 С1459</t>
  </si>
  <si>
    <t>Муниципальная программа Курчатовского района Курской области «Управление муниципальным имуществом и земельными ресурсами»</t>
  </si>
  <si>
    <t>Подпрограмма «Проведение муниципальной политики в области имущественных и земельных отношений» муниципальной программы Курчатовского района Курской области «Управление муниципальным имуществом и земельными ресурсами»</t>
  </si>
  <si>
    <t>Основное мероприятие «Осуществление мероприятий в области имущественных и земельных отношений»</t>
  </si>
  <si>
    <t xml:space="preserve">Мероприятия в области имущественных отношений </t>
  </si>
  <si>
    <t>04 0 00 00000</t>
  </si>
  <si>
    <t>04 2 00 00000</t>
  </si>
  <si>
    <t>04 2 01 00000</t>
  </si>
  <si>
    <t>04 2 01 С1467</t>
  </si>
  <si>
    <t>13 1 01 С1413</t>
  </si>
  <si>
    <t>300</t>
  </si>
  <si>
    <t>19 1 01 F5550</t>
  </si>
  <si>
    <t>Основное мероприятие "Модернизация сети уличного освещения и шкафов управления наружным освещением"</t>
  </si>
  <si>
    <t>Софинансирование расходов местного бюджета на модернизацию сети уличного освещения и шкафов управления наружным освещением</t>
  </si>
  <si>
    <t>11 2 03 00000</t>
  </si>
  <si>
    <t>11 2 03 S3390</t>
  </si>
  <si>
    <t>77 2 00 С1404</t>
  </si>
  <si>
    <t>Основное мероприятие "Мероприятия по подготовке карт (планов) для установления  ( корректировки) границ населенных пунктов и границ муниципальных образований"</t>
  </si>
  <si>
    <t>Организация мероприятий по внесению в Единый  государственный реестр недвижимости сведений о границах муниципальных образований и границ населенных пунктов</t>
  </si>
  <si>
    <t>Мероприятия по внесению в Единый  государственный реестр недвижимости сведений о границах муниципальных образований и границ населенных пунктов</t>
  </si>
  <si>
    <t>07 2 03 00000</t>
  </si>
  <si>
    <t>07 2 03 13600</t>
  </si>
  <si>
    <t>07 2 32 13600</t>
  </si>
  <si>
    <t xml:space="preserve">07 2 03 S3600 </t>
  </si>
  <si>
    <t>Реализация мероприятия по строительству (реконструкции), капитальному ремонту, ремонту и содержанию автомобильных дорог общего пользования местного значения</t>
  </si>
  <si>
    <t>11 2 03 13390</t>
  </si>
  <si>
    <t>Осуществление переданных полномочий по реализации мероприятий по разработке документов территориального планирования и градостроительного зонирования</t>
  </si>
  <si>
    <t>77 2 00 П1416</t>
  </si>
  <si>
    <t>Межбюджетные трансферты</t>
  </si>
  <si>
    <t>500</t>
  </si>
  <si>
    <t>Межбюджетные трансферты бюджетам муниципальных районов из бюджетов поселений на осуществление внешнего муниципального финансового контроля в соответствии с заключенными соглашениями</t>
  </si>
  <si>
    <t>77 2 00 П1484</t>
  </si>
  <si>
    <t>Иные межбюджетные трансферты на содержание работника, осуществляющего выполнение переданных полномочий</t>
  </si>
  <si>
    <t>77 2 00 П1490</t>
  </si>
  <si>
    <t>Муниципальная программа "Профилактика правонарушений в поселке Иванино Курчатовского района Курской области"</t>
  </si>
  <si>
    <t>Подпрограмма «Обеспечение правопорядка на территории в поселке Иванино Курчатовского района Курской области на 2020-2025 годы» муниципальной программы "Профилактика правонарушений в поселке Иванино Курчатовского района Курской области"</t>
  </si>
  <si>
    <t>12 0 00 00000</t>
  </si>
  <si>
    <t>12 2 02 С1435</t>
  </si>
  <si>
    <t>Реализация программ формирования современной городской среды за счет средств местного бюджета</t>
  </si>
  <si>
    <t>19 1 01 С5550</t>
  </si>
  <si>
    <t>Межевание автомобильных дорог общего пользования местного значения, проведение кадастровых работ</t>
  </si>
  <si>
    <t>Закупка товаров, работ и услуг для государственных (муниципальных) нужд</t>
  </si>
  <si>
    <t>11 2 02 С1425</t>
  </si>
  <si>
    <t>Основное мероприятие "Реализация мероприятий, направленных на обеспечение правопорядка на территории муниципального образования"</t>
  </si>
  <si>
    <t xml:space="preserve"> Распределение бюджетных ассигнований по целевым статьям (муниципальным программам поселка Иванино Курчатовского района Курской области и непрограммным направлениям деятельности), группам видов расходов на 2023 год</t>
  </si>
  <si>
    <t>Подпрограмма «Развитие мер социальной поддержки отдельных категорий граждан поселка Иванино Курчатовского района Курской области на 2020-2025 годы» муниципальной программы поселка Иванино Курчатовского района Курской области «Социальная поддержка граждан в п. Иванино Курчатовского района Курской области»</t>
  </si>
  <si>
    <t>Выплата пенсий за выслугу лет и доплат к пенсиям муниципальных служащих</t>
  </si>
  <si>
    <t>Муниципальная программа поселка Иванино Курчатовского района Курской области «Энергосбережение и повышение энергетической эффективности в поселке Иванино Курчатовского района Курской области»</t>
  </si>
  <si>
    <t>Подпрограмма "Энергосбережение и повышение энергетической эффективности в поселке Иванино Курчатовского района Курской области на 2020-2025 годы" муниципальной программы поселка Иванино Курчатовского района Курской области "Энергосбережение и повышение энергетической эффективности в поселке Иванино Курчатовского района Курской области"</t>
  </si>
  <si>
    <t>05 1 00 00000</t>
  </si>
  <si>
    <t>Муниципальная программа поселка Иванино Курчатовского района Курской области «Обеспечение доступным и комфортным жильем и коммунальными услугами посёлка Иванино Курчатовского района Курской области»</t>
  </si>
  <si>
    <t>Подпрограмма «Создание условий для обеспечения доступным и комфортным жильем граждан п. Иванино» муниципальной программы поселка Иванино Курчатовского района Курской области «Обеспечение доступным и комфортным жильем и коммунальными услугами граждан поселка Иванино Курчатовского района Курской области»</t>
  </si>
  <si>
    <t>Подпрограмма «Обеспечение качественными услугами ЖКХ населения п. Иванино» муниципальной программы поселка Иванино Курчатовского района Курской области «Обеспечение доступным и комфортным жильем и коммунальными услугами посёлка Иванино Курчатовского района Курской области»</t>
  </si>
  <si>
    <t>Муниципальная программа поселка Иванино Курчатовского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спорта»</t>
  </si>
  <si>
    <t>Подпрограмма «Реализация муниципальной политики в сфере физической культуры и спорта в поселке Иванино Курчатовского района Курской области на 2020-2025 годы» муниципальной программы поселка Иванино Курчатовского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спорта»</t>
  </si>
  <si>
    <t>Муниципальная программа поселка Иванино Курчатовского района Курской области «Развитие транспортной системы, обеспечение перевозки пассажиров в поселке Иванино Курчатовского района Курской области и безопасности дорожного движения»</t>
  </si>
  <si>
    <t>Подпрограмма «Развитие сети автомобильных дорог поселка Иванино Курчатовского района Курской области на 2020-2025 годы» муниципальной программы «Развитие транспортной системы, обеспечение перевозки пассажиров в поселке Иванино Курчатовского района Курской области и безопасности дорожного движения»</t>
  </si>
  <si>
    <t>Подпрограмма «Повышение безопасности дорожного движения в посёлке Иванино в 2020-2025 годах» муниципальной программы поселка Иванино Курчатовского района Курской области «Развитие транспортной системы, обеспечение перевозки пассажиров в поселке Иванино Курчатовского района Курской области и безопасности дорожного движения»</t>
  </si>
  <si>
    <t>Муниципальная программа поселка Иванино Курчатовского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</si>
  <si>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 в поселке Иванино на 2020-2025 годы» муниципальной программы поселка Иванино Курчатовского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объектах»</t>
  </si>
  <si>
    <t>Подпрограмма «Снижение рисков и смягчение последствий чрезвычайных ситуаций природного и техногенного характера в п. Иванино на 2020-2025 годы» муниципальной программы поселка Иванино Курчатовского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объектах»</t>
  </si>
  <si>
    <t>Подпрограмма "Благоустройство дворовых территорий многоквартирных домов и территорий общего пользования на территории поселка Иванино Курчатовского района" муниципальной программы поселка Иванино Курчатовского района Курской области "Формирование современной городской среды в поселке Иванино Курчатовского района 2018-2024 годы"</t>
  </si>
  <si>
    <t>19 1 01 00000</t>
  </si>
  <si>
    <t>19 1 00 00000</t>
  </si>
  <si>
    <t>Подпрограмма «Электронное правительство посёлка Иванино Курчатовского района Курской области на 2020-2025 годы» муниципальной программы поселка Иванино Курчатовского района Курской области «Развитие информационного общества в п. Иванино Курчатовском районе Курской области»</t>
  </si>
  <si>
    <t>Приложение № 9 
к решению Собрания депутатов поселка 
Иванино Курчатовского района Курской 
области №44/7с от 30.11.2022г.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</si>
</sst>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000000"/>
    <numFmt numFmtId="166" formatCode="0.00_ ;\-0.00\ "/>
    <numFmt numFmtId="167" formatCode="#,##0.00_ ;\-#,##0.00\ "/>
  </numFmts>
  <fonts count="11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95">
    <xf numFmtId="164" fontId="0" fillId="0" borderId="0" xfId="0" applyNumberFormat="1" applyFont="1" applyFill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top" wrapText="1"/>
    </xf>
    <xf numFmtId="164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horizontal="right" vertical="center" wrapText="1"/>
    </xf>
    <xf numFmtId="2" fontId="0" fillId="0" borderId="3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top" wrapText="1"/>
    </xf>
    <xf numFmtId="167" fontId="4" fillId="0" borderId="3" xfId="0" applyNumberFormat="1" applyFont="1" applyFill="1" applyBorder="1" applyAlignment="1">
      <alignment horizontal="righ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164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right" vertical="center" wrapText="1"/>
    </xf>
    <xf numFmtId="164" fontId="0" fillId="0" borderId="3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36"/>
  <sheetViews>
    <sheetView tabSelected="1" workbookViewId="0">
      <selection activeCell="A2" sqref="A2"/>
    </sheetView>
  </sheetViews>
  <sheetFormatPr defaultRowHeight="12.75" x14ac:dyDescent="0.2"/>
  <cols>
    <col min="1" max="1" width="68" style="17" customWidth="1"/>
    <col min="2" max="2" width="14.33203125" style="18" customWidth="1"/>
    <col min="3" max="3" width="5.1640625" style="19" customWidth="1"/>
    <col min="4" max="4" width="15.6640625" style="30" customWidth="1"/>
  </cols>
  <sheetData>
    <row r="2" spans="1:4" ht="78.75" customHeight="1" x14ac:dyDescent="0.2">
      <c r="A2" s="20" t="s">
        <v>0</v>
      </c>
      <c r="B2" s="81" t="s">
        <v>186</v>
      </c>
      <c r="C2" s="82"/>
      <c r="D2" s="82"/>
    </row>
    <row r="3" spans="1:4" ht="18" customHeight="1" x14ac:dyDescent="0.2">
      <c r="A3" s="83" t="s">
        <v>0</v>
      </c>
      <c r="B3" s="83"/>
      <c r="C3" s="83"/>
      <c r="D3" s="83"/>
    </row>
    <row r="4" spans="1:4" ht="53.25" customHeight="1" x14ac:dyDescent="0.2">
      <c r="A4" s="84" t="s">
        <v>165</v>
      </c>
      <c r="B4" s="84"/>
      <c r="C4" s="84"/>
      <c r="D4" s="84"/>
    </row>
    <row r="5" spans="1:4" ht="12.75" customHeight="1" x14ac:dyDescent="0.2">
      <c r="A5" s="20" t="s">
        <v>0</v>
      </c>
      <c r="B5" s="22" t="s">
        <v>0</v>
      </c>
      <c r="C5" s="23" t="s">
        <v>0</v>
      </c>
      <c r="D5" s="30" t="s">
        <v>1</v>
      </c>
    </row>
    <row r="6" spans="1:4" ht="24" customHeight="1" x14ac:dyDescent="0.2">
      <c r="A6" s="5" t="s">
        <v>2</v>
      </c>
      <c r="B6" s="3" t="s">
        <v>3</v>
      </c>
      <c r="C6" s="21" t="s">
        <v>4</v>
      </c>
      <c r="D6" s="31" t="s">
        <v>5</v>
      </c>
    </row>
    <row r="7" spans="1:4" ht="12.75" customHeight="1" x14ac:dyDescent="0.2">
      <c r="A7" s="6" t="s">
        <v>6</v>
      </c>
      <c r="B7" s="6">
        <v>2</v>
      </c>
      <c r="C7" s="34" t="s">
        <v>113</v>
      </c>
      <c r="D7" s="12">
        <v>4</v>
      </c>
    </row>
    <row r="8" spans="1:4" ht="14.25" customHeight="1" x14ac:dyDescent="0.2">
      <c r="A8" s="2" t="s">
        <v>7</v>
      </c>
      <c r="B8" s="4" t="s">
        <v>0</v>
      </c>
      <c r="C8" s="13" t="s">
        <v>0</v>
      </c>
      <c r="D8" s="32">
        <f>D9+D14+D20+D25+D43+D51+D62+D83+D92+D99+D105+D79</f>
        <v>11011898</v>
      </c>
    </row>
    <row r="9" spans="1:4" ht="39.75" customHeight="1" x14ac:dyDescent="0.2">
      <c r="A9" s="10" t="s">
        <v>101</v>
      </c>
      <c r="B9" s="67" t="s">
        <v>44</v>
      </c>
      <c r="C9" s="27" t="s">
        <v>0</v>
      </c>
      <c r="D9" s="31">
        <f t="shared" ref="D9:D12" si="0">D10</f>
        <v>350000</v>
      </c>
    </row>
    <row r="10" spans="1:4" ht="65.25" customHeight="1" x14ac:dyDescent="0.2">
      <c r="A10" s="10" t="s">
        <v>166</v>
      </c>
      <c r="B10" s="67" t="s">
        <v>45</v>
      </c>
      <c r="C10" s="26" t="s">
        <v>0</v>
      </c>
      <c r="D10" s="31">
        <f t="shared" si="0"/>
        <v>350000</v>
      </c>
    </row>
    <row r="11" spans="1:4" ht="22.5" customHeight="1" x14ac:dyDescent="0.2">
      <c r="A11" s="10" t="s">
        <v>102</v>
      </c>
      <c r="B11" s="67" t="s">
        <v>46</v>
      </c>
      <c r="C11" s="16" t="s">
        <v>0</v>
      </c>
      <c r="D11" s="31">
        <f t="shared" si="0"/>
        <v>350000</v>
      </c>
    </row>
    <row r="12" spans="1:4" ht="18" customHeight="1" x14ac:dyDescent="0.2">
      <c r="A12" s="10" t="s">
        <v>167</v>
      </c>
      <c r="B12" s="67" t="s">
        <v>103</v>
      </c>
      <c r="C12" s="26" t="s">
        <v>0</v>
      </c>
      <c r="D12" s="31">
        <f t="shared" si="0"/>
        <v>350000</v>
      </c>
    </row>
    <row r="13" spans="1:4" ht="15" customHeight="1" x14ac:dyDescent="0.2">
      <c r="A13" s="10" t="s">
        <v>16</v>
      </c>
      <c r="B13" s="67" t="s">
        <v>103</v>
      </c>
      <c r="C13" s="26">
        <v>300</v>
      </c>
      <c r="D13" s="31">
        <v>350000</v>
      </c>
    </row>
    <row r="14" spans="1:4" ht="24.75" customHeight="1" x14ac:dyDescent="0.2">
      <c r="A14" s="44" t="s">
        <v>122</v>
      </c>
      <c r="B14" s="67" t="s">
        <v>126</v>
      </c>
      <c r="C14" s="45"/>
      <c r="D14" s="46">
        <f>D15</f>
        <v>50000</v>
      </c>
    </row>
    <row r="15" spans="1:4" ht="46.5" customHeight="1" x14ac:dyDescent="0.2">
      <c r="A15" s="91" t="s">
        <v>123</v>
      </c>
      <c r="B15" s="87" t="s">
        <v>127</v>
      </c>
      <c r="C15" s="92"/>
      <c r="D15" s="93">
        <f>D17</f>
        <v>50000</v>
      </c>
    </row>
    <row r="16" spans="1:4" ht="9.75" customHeight="1" x14ac:dyDescent="0.2">
      <c r="A16" s="91"/>
      <c r="B16" s="87"/>
      <c r="C16" s="92"/>
      <c r="D16" s="94"/>
    </row>
    <row r="17" spans="1:4" ht="23.25" customHeight="1" x14ac:dyDescent="0.2">
      <c r="A17" s="44" t="s">
        <v>124</v>
      </c>
      <c r="B17" s="67" t="s">
        <v>128</v>
      </c>
      <c r="C17" s="45"/>
      <c r="D17" s="46">
        <f>D18</f>
        <v>50000</v>
      </c>
    </row>
    <row r="18" spans="1:4" ht="16.5" customHeight="1" x14ac:dyDescent="0.2">
      <c r="A18" s="9" t="s">
        <v>125</v>
      </c>
      <c r="B18" s="67" t="s">
        <v>129</v>
      </c>
      <c r="C18" s="45"/>
      <c r="D18" s="46">
        <f>D19</f>
        <v>50000</v>
      </c>
    </row>
    <row r="19" spans="1:4" ht="24.75" customHeight="1" x14ac:dyDescent="0.2">
      <c r="A19" s="44" t="s">
        <v>14</v>
      </c>
      <c r="B19" s="67" t="s">
        <v>129</v>
      </c>
      <c r="C19" s="15">
        <v>200</v>
      </c>
      <c r="D19" s="46">
        <v>50000</v>
      </c>
    </row>
    <row r="20" spans="1:4" ht="37.5" customHeight="1" x14ac:dyDescent="0.2">
      <c r="A20" s="25" t="s">
        <v>168</v>
      </c>
      <c r="B20" s="67" t="s">
        <v>170</v>
      </c>
      <c r="C20" s="26"/>
      <c r="D20" s="31">
        <f>D22</f>
        <v>50000</v>
      </c>
    </row>
    <row r="21" spans="1:4" ht="67.5" customHeight="1" x14ac:dyDescent="0.2">
      <c r="A21" s="76" t="s">
        <v>169</v>
      </c>
      <c r="B21" s="77" t="s">
        <v>41</v>
      </c>
      <c r="C21" s="78"/>
      <c r="D21" s="79">
        <f>D22</f>
        <v>50000</v>
      </c>
    </row>
    <row r="22" spans="1:4" ht="13.5" customHeight="1" x14ac:dyDescent="0.2">
      <c r="A22" s="25" t="s">
        <v>93</v>
      </c>
      <c r="B22" s="67" t="s">
        <v>41</v>
      </c>
      <c r="C22" s="27" t="s">
        <v>0</v>
      </c>
      <c r="D22" s="31">
        <f>D23</f>
        <v>50000</v>
      </c>
    </row>
    <row r="23" spans="1:4" ht="15.75" customHeight="1" x14ac:dyDescent="0.2">
      <c r="A23" s="25" t="s">
        <v>94</v>
      </c>
      <c r="B23" s="67" t="s">
        <v>100</v>
      </c>
      <c r="C23" s="26" t="s">
        <v>0</v>
      </c>
      <c r="D23" s="31">
        <f>D24</f>
        <v>50000</v>
      </c>
    </row>
    <row r="24" spans="1:4" ht="22.5" customHeight="1" x14ac:dyDescent="0.2">
      <c r="A24" s="25" t="s">
        <v>14</v>
      </c>
      <c r="B24" s="67" t="s">
        <v>100</v>
      </c>
      <c r="C24" s="16">
        <v>200</v>
      </c>
      <c r="D24" s="31">
        <v>50000</v>
      </c>
    </row>
    <row r="25" spans="1:4" ht="38.25" customHeight="1" x14ac:dyDescent="0.2">
      <c r="A25" s="76" t="s">
        <v>171</v>
      </c>
      <c r="B25" s="67" t="s">
        <v>19</v>
      </c>
      <c r="C25" s="26" t="s">
        <v>0</v>
      </c>
      <c r="D25" s="37">
        <f>D26+D35</f>
        <v>823593</v>
      </c>
    </row>
    <row r="26" spans="1:4" ht="64.5" customHeight="1" x14ac:dyDescent="0.2">
      <c r="A26" s="76" t="s">
        <v>172</v>
      </c>
      <c r="B26" s="67" t="s">
        <v>96</v>
      </c>
      <c r="C26" s="16" t="s">
        <v>0</v>
      </c>
      <c r="D26" s="37">
        <f>D27+D30</f>
        <v>473593</v>
      </c>
    </row>
    <row r="27" spans="1:4" ht="26.25" customHeight="1" x14ac:dyDescent="0.2">
      <c r="A27" s="76" t="s">
        <v>90</v>
      </c>
      <c r="B27" s="67" t="s">
        <v>97</v>
      </c>
      <c r="C27" s="26" t="s">
        <v>0</v>
      </c>
      <c r="D27" s="37">
        <f>D28</f>
        <v>150000</v>
      </c>
    </row>
    <row r="28" spans="1:4" ht="27.75" customHeight="1" x14ac:dyDescent="0.2">
      <c r="A28" s="76" t="s">
        <v>91</v>
      </c>
      <c r="B28" s="67" t="s">
        <v>98</v>
      </c>
      <c r="C28" s="26"/>
      <c r="D28" s="37">
        <f>D29</f>
        <v>150000</v>
      </c>
    </row>
    <row r="29" spans="1:4" ht="26.25" customHeight="1" x14ac:dyDescent="0.2">
      <c r="A29" s="25" t="s">
        <v>14</v>
      </c>
      <c r="B29" s="67" t="s">
        <v>98</v>
      </c>
      <c r="C29" s="26">
        <v>200</v>
      </c>
      <c r="D29" s="31">
        <v>150000</v>
      </c>
    </row>
    <row r="30" spans="1:4" ht="40.5" customHeight="1" x14ac:dyDescent="0.2">
      <c r="A30" s="59" t="s">
        <v>138</v>
      </c>
      <c r="B30" s="38" t="s">
        <v>141</v>
      </c>
      <c r="C30" s="60"/>
      <c r="D30" s="33">
        <f>D31+D33</f>
        <v>323593</v>
      </c>
    </row>
    <row r="31" spans="1:4" ht="40.5" customHeight="1" x14ac:dyDescent="0.2">
      <c r="A31" s="59" t="s">
        <v>139</v>
      </c>
      <c r="B31" s="38" t="s">
        <v>142</v>
      </c>
      <c r="C31" s="60"/>
      <c r="D31" s="33">
        <f>D32</f>
        <v>226515</v>
      </c>
    </row>
    <row r="32" spans="1:4" ht="26.25" customHeight="1" x14ac:dyDescent="0.2">
      <c r="A32" s="59" t="s">
        <v>14</v>
      </c>
      <c r="B32" s="38" t="s">
        <v>143</v>
      </c>
      <c r="C32" s="40" t="s">
        <v>15</v>
      </c>
      <c r="D32" s="33">
        <v>226515</v>
      </c>
    </row>
    <row r="33" spans="1:4" ht="42.75" customHeight="1" x14ac:dyDescent="0.2">
      <c r="A33" s="61" t="s">
        <v>140</v>
      </c>
      <c r="B33" s="74" t="s">
        <v>144</v>
      </c>
      <c r="C33" s="60"/>
      <c r="D33" s="33">
        <f>D34</f>
        <v>97078</v>
      </c>
    </row>
    <row r="34" spans="1:4" ht="26.25" customHeight="1" x14ac:dyDescent="0.2">
      <c r="A34" s="61" t="s">
        <v>14</v>
      </c>
      <c r="B34" s="74" t="s">
        <v>144</v>
      </c>
      <c r="C34" s="40" t="s">
        <v>15</v>
      </c>
      <c r="D34" s="33">
        <v>97078</v>
      </c>
    </row>
    <row r="35" spans="1:4" ht="63.75" customHeight="1" x14ac:dyDescent="0.2">
      <c r="A35" s="76" t="s">
        <v>173</v>
      </c>
      <c r="B35" s="67" t="s">
        <v>20</v>
      </c>
      <c r="C35" s="26" t="s">
        <v>0</v>
      </c>
      <c r="D35" s="31">
        <f>D36+D39</f>
        <v>350000</v>
      </c>
    </row>
    <row r="36" spans="1:4" ht="28.9" customHeight="1" x14ac:dyDescent="0.2">
      <c r="A36" s="25" t="s">
        <v>88</v>
      </c>
      <c r="B36" s="67" t="s">
        <v>21</v>
      </c>
      <c r="C36" s="26" t="s">
        <v>0</v>
      </c>
      <c r="D36" s="31">
        <f>D37</f>
        <v>50000</v>
      </c>
    </row>
    <row r="37" spans="1:4" ht="15.75" customHeight="1" x14ac:dyDescent="0.2">
      <c r="A37" s="25" t="s">
        <v>89</v>
      </c>
      <c r="B37" s="67" t="s">
        <v>95</v>
      </c>
      <c r="C37" s="26"/>
      <c r="D37" s="31">
        <f>D38</f>
        <v>50000</v>
      </c>
    </row>
    <row r="38" spans="1:4" ht="24.75" customHeight="1" x14ac:dyDescent="0.2">
      <c r="A38" s="25" t="s">
        <v>14</v>
      </c>
      <c r="B38" s="67" t="s">
        <v>95</v>
      </c>
      <c r="C38" s="15">
        <v>200</v>
      </c>
      <c r="D38" s="33">
        <v>50000</v>
      </c>
    </row>
    <row r="39" spans="1:4" ht="26.25" customHeight="1" x14ac:dyDescent="0.2">
      <c r="A39" s="25" t="s">
        <v>88</v>
      </c>
      <c r="B39" s="67" t="s">
        <v>21</v>
      </c>
      <c r="C39" s="26" t="s">
        <v>0</v>
      </c>
      <c r="D39" s="31">
        <f>D40</f>
        <v>300000</v>
      </c>
    </row>
    <row r="40" spans="1:4" ht="14.25" customHeight="1" x14ac:dyDescent="0.2">
      <c r="A40" s="25" t="s">
        <v>92</v>
      </c>
      <c r="B40" s="67" t="s">
        <v>99</v>
      </c>
      <c r="C40" s="26"/>
      <c r="D40" s="31">
        <f>D41+D42</f>
        <v>300000</v>
      </c>
    </row>
    <row r="41" spans="1:4" ht="28.9" customHeight="1" x14ac:dyDescent="0.2">
      <c r="A41" s="25" t="s">
        <v>14</v>
      </c>
      <c r="B41" s="67" t="s">
        <v>99</v>
      </c>
      <c r="C41" s="26">
        <v>200</v>
      </c>
      <c r="D41" s="33">
        <v>300000</v>
      </c>
    </row>
    <row r="42" spans="1:4" ht="14.45" customHeight="1" x14ac:dyDescent="0.2">
      <c r="A42" s="25" t="s">
        <v>17</v>
      </c>
      <c r="B42" s="67" t="s">
        <v>99</v>
      </c>
      <c r="C42" s="26">
        <v>800</v>
      </c>
      <c r="D42" s="33">
        <v>0</v>
      </c>
    </row>
    <row r="43" spans="1:4" ht="49.5" customHeight="1" x14ac:dyDescent="0.2">
      <c r="A43" s="35" t="s">
        <v>174</v>
      </c>
      <c r="B43" s="67" t="s">
        <v>28</v>
      </c>
      <c r="C43" s="26" t="s">
        <v>0</v>
      </c>
      <c r="D43" s="31">
        <f>D45+D48</f>
        <v>45000</v>
      </c>
    </row>
    <row r="44" spans="1:4" ht="75" customHeight="1" x14ac:dyDescent="0.2">
      <c r="A44" s="35" t="s">
        <v>175</v>
      </c>
      <c r="B44" s="67" t="s">
        <v>108</v>
      </c>
      <c r="C44" s="16" t="s">
        <v>0</v>
      </c>
      <c r="D44" s="31">
        <f>D45+D48</f>
        <v>45000</v>
      </c>
    </row>
    <row r="45" spans="1:4" ht="27" customHeight="1" x14ac:dyDescent="0.2">
      <c r="A45" s="10" t="s">
        <v>104</v>
      </c>
      <c r="B45" s="67" t="s">
        <v>109</v>
      </c>
      <c r="C45" s="26" t="s">
        <v>0</v>
      </c>
      <c r="D45" s="31">
        <f>D46</f>
        <v>15000</v>
      </c>
    </row>
    <row r="46" spans="1:4" ht="39" customHeight="1" x14ac:dyDescent="0.2">
      <c r="A46" s="10" t="s">
        <v>105</v>
      </c>
      <c r="B46" s="67" t="s">
        <v>110</v>
      </c>
      <c r="C46" s="26"/>
      <c r="D46" s="31">
        <f>D47</f>
        <v>15000</v>
      </c>
    </row>
    <row r="47" spans="1:4" ht="28.5" customHeight="1" x14ac:dyDescent="0.2">
      <c r="A47" s="10" t="s">
        <v>14</v>
      </c>
      <c r="B47" s="67" t="s">
        <v>110</v>
      </c>
      <c r="C47" s="27">
        <v>200</v>
      </c>
      <c r="D47" s="31">
        <v>15000</v>
      </c>
    </row>
    <row r="48" spans="1:4" ht="28.9" customHeight="1" x14ac:dyDescent="0.2">
      <c r="A48" s="10" t="s">
        <v>106</v>
      </c>
      <c r="B48" s="67" t="s">
        <v>111</v>
      </c>
      <c r="C48" s="26" t="s">
        <v>0</v>
      </c>
      <c r="D48" s="31">
        <f>D49</f>
        <v>30000</v>
      </c>
    </row>
    <row r="49" spans="1:4" ht="36.75" customHeight="1" x14ac:dyDescent="0.2">
      <c r="A49" s="10" t="s">
        <v>107</v>
      </c>
      <c r="B49" s="67" t="s">
        <v>112</v>
      </c>
      <c r="C49" s="16" t="s">
        <v>0</v>
      </c>
      <c r="D49" s="31">
        <f>D50</f>
        <v>30000</v>
      </c>
    </row>
    <row r="50" spans="1:4" ht="24.75" customHeight="1" x14ac:dyDescent="0.2">
      <c r="A50" s="10" t="s">
        <v>14</v>
      </c>
      <c r="B50" s="67" t="s">
        <v>112</v>
      </c>
      <c r="C50" s="26" t="s">
        <v>131</v>
      </c>
      <c r="D50" s="31">
        <v>30000</v>
      </c>
    </row>
    <row r="51" spans="1:4" ht="37.5" customHeight="1" x14ac:dyDescent="0.2">
      <c r="A51" s="76" t="s">
        <v>53</v>
      </c>
      <c r="B51" s="67" t="s">
        <v>36</v>
      </c>
      <c r="C51" s="11" t="s">
        <v>0</v>
      </c>
      <c r="D51" s="31">
        <f>D52</f>
        <v>1471349</v>
      </c>
    </row>
    <row r="52" spans="1:4" ht="60.75" customHeight="1" x14ac:dyDescent="0.2">
      <c r="A52" s="76" t="s">
        <v>54</v>
      </c>
      <c r="B52" s="67" t="s">
        <v>37</v>
      </c>
      <c r="C52" s="14" t="s">
        <v>0</v>
      </c>
      <c r="D52" s="31">
        <f>D53</f>
        <v>1471349</v>
      </c>
    </row>
    <row r="53" spans="1:4" ht="15" customHeight="1" x14ac:dyDescent="0.2">
      <c r="A53" s="76" t="s">
        <v>55</v>
      </c>
      <c r="B53" s="67" t="s">
        <v>38</v>
      </c>
      <c r="C53" s="14" t="s">
        <v>0</v>
      </c>
      <c r="D53" s="31">
        <f>D54+D60</f>
        <v>1471349</v>
      </c>
    </row>
    <row r="54" spans="1:4" ht="28.5" customHeight="1" x14ac:dyDescent="0.2">
      <c r="A54" s="76" t="s">
        <v>56</v>
      </c>
      <c r="B54" s="67" t="s">
        <v>61</v>
      </c>
      <c r="C54" s="14"/>
      <c r="D54" s="31">
        <f>D55+D58+D59</f>
        <v>1461349</v>
      </c>
    </row>
    <row r="55" spans="1:4" ht="19.5" customHeight="1" x14ac:dyDescent="0.2">
      <c r="A55" s="85" t="s">
        <v>63</v>
      </c>
      <c r="B55" s="87" t="s">
        <v>61</v>
      </c>
      <c r="C55" s="88">
        <v>100</v>
      </c>
      <c r="D55" s="90">
        <v>1355248</v>
      </c>
    </row>
    <row r="56" spans="1:4" ht="14.45" customHeight="1" x14ac:dyDescent="0.2">
      <c r="A56" s="86"/>
      <c r="B56" s="87"/>
      <c r="C56" s="89"/>
      <c r="D56" s="90"/>
    </row>
    <row r="57" spans="1:4" ht="14.45" customHeight="1" x14ac:dyDescent="0.2">
      <c r="A57" s="86"/>
      <c r="B57" s="87"/>
      <c r="C57" s="89"/>
      <c r="D57" s="90"/>
    </row>
    <row r="58" spans="1:4" ht="24" customHeight="1" x14ac:dyDescent="0.2">
      <c r="A58" s="1" t="s">
        <v>14</v>
      </c>
      <c r="B58" s="67" t="s">
        <v>65</v>
      </c>
      <c r="C58" s="14">
        <v>200</v>
      </c>
      <c r="D58" s="33">
        <v>100000</v>
      </c>
    </row>
    <row r="59" spans="1:4" ht="14.45" customHeight="1" x14ac:dyDescent="0.2">
      <c r="A59" s="1" t="s">
        <v>17</v>
      </c>
      <c r="B59" s="67" t="s">
        <v>61</v>
      </c>
      <c r="C59" s="14">
        <v>800</v>
      </c>
      <c r="D59" s="56">
        <v>6101</v>
      </c>
    </row>
    <row r="60" spans="1:4" ht="14.45" customHeight="1" x14ac:dyDescent="0.2">
      <c r="A60" s="1" t="s">
        <v>57</v>
      </c>
      <c r="B60" s="67" t="s">
        <v>64</v>
      </c>
      <c r="C60" s="15" t="s">
        <v>0</v>
      </c>
      <c r="D60" s="33">
        <f>D61</f>
        <v>10000</v>
      </c>
    </row>
    <row r="61" spans="1:4" ht="24" customHeight="1" x14ac:dyDescent="0.2">
      <c r="A61" s="1" t="s">
        <v>14</v>
      </c>
      <c r="B61" s="67" t="s">
        <v>64</v>
      </c>
      <c r="C61" s="11">
        <v>200</v>
      </c>
      <c r="D61" s="31">
        <v>10000</v>
      </c>
    </row>
    <row r="62" spans="1:4" ht="51" customHeight="1" x14ac:dyDescent="0.2">
      <c r="A62" s="76" t="s">
        <v>176</v>
      </c>
      <c r="B62" s="67" t="s">
        <v>47</v>
      </c>
      <c r="C62" s="27" t="s">
        <v>0</v>
      </c>
      <c r="D62" s="37">
        <f>D63+D75</f>
        <v>4256416.1500000004</v>
      </c>
    </row>
    <row r="63" spans="1:4" ht="69" customHeight="1" x14ac:dyDescent="0.2">
      <c r="A63" s="76" t="s">
        <v>177</v>
      </c>
      <c r="B63" s="67" t="s">
        <v>48</v>
      </c>
      <c r="C63" s="26" t="s">
        <v>0</v>
      </c>
      <c r="D63" s="31">
        <f>D64+D69+D72</f>
        <v>4206416.1500000004</v>
      </c>
    </row>
    <row r="64" spans="1:4" ht="38.25" customHeight="1" x14ac:dyDescent="0.2">
      <c r="A64" s="24" t="s">
        <v>85</v>
      </c>
      <c r="B64" s="67" t="s">
        <v>49</v>
      </c>
      <c r="C64" s="16" t="s">
        <v>0</v>
      </c>
      <c r="D64" s="31">
        <f>D65+D67</f>
        <v>33580</v>
      </c>
    </row>
    <row r="65" spans="1:4" ht="26.25" customHeight="1" x14ac:dyDescent="0.2">
      <c r="A65" s="76" t="s">
        <v>86</v>
      </c>
      <c r="B65" s="67" t="s">
        <v>87</v>
      </c>
      <c r="C65" s="26" t="s">
        <v>0</v>
      </c>
      <c r="D65" s="31">
        <f>D66</f>
        <v>3580</v>
      </c>
    </row>
    <row r="66" spans="1:4" ht="24" customHeight="1" x14ac:dyDescent="0.2">
      <c r="A66" s="25" t="s">
        <v>14</v>
      </c>
      <c r="B66" s="67" t="s">
        <v>87</v>
      </c>
      <c r="C66" s="26" t="s">
        <v>15</v>
      </c>
      <c r="D66" s="31">
        <v>3580</v>
      </c>
    </row>
    <row r="67" spans="1:4" ht="24" customHeight="1" x14ac:dyDescent="0.2">
      <c r="A67" s="70" t="s">
        <v>161</v>
      </c>
      <c r="B67" s="71" t="s">
        <v>163</v>
      </c>
      <c r="C67" s="72" t="s">
        <v>0</v>
      </c>
      <c r="D67" s="73">
        <f>D68</f>
        <v>30000</v>
      </c>
    </row>
    <row r="68" spans="1:4" ht="18" customHeight="1" x14ac:dyDescent="0.2">
      <c r="A68" s="70" t="s">
        <v>162</v>
      </c>
      <c r="B68" s="71" t="s">
        <v>163</v>
      </c>
      <c r="C68" s="72" t="s">
        <v>15</v>
      </c>
      <c r="D68" s="73">
        <v>30000</v>
      </c>
    </row>
    <row r="69" spans="1:4" ht="24" customHeight="1" x14ac:dyDescent="0.2">
      <c r="A69" s="8" t="s">
        <v>133</v>
      </c>
      <c r="B69" s="67" t="s">
        <v>135</v>
      </c>
      <c r="C69" s="55"/>
      <c r="D69" s="57">
        <f>D70</f>
        <v>4172836.15</v>
      </c>
    </row>
    <row r="70" spans="1:4" ht="24" customHeight="1" x14ac:dyDescent="0.2">
      <c r="A70" s="8" t="s">
        <v>134</v>
      </c>
      <c r="B70" s="67" t="s">
        <v>136</v>
      </c>
      <c r="C70" s="55"/>
      <c r="D70" s="57">
        <f>D71</f>
        <v>4172836.15</v>
      </c>
    </row>
    <row r="71" spans="1:4" ht="24" customHeight="1" x14ac:dyDescent="0.2">
      <c r="A71" s="8" t="s">
        <v>14</v>
      </c>
      <c r="B71" s="67" t="s">
        <v>136</v>
      </c>
      <c r="C71" s="40" t="s">
        <v>15</v>
      </c>
      <c r="D71" s="57">
        <v>4172836.15</v>
      </c>
    </row>
    <row r="72" spans="1:4" ht="24.75" customHeight="1" x14ac:dyDescent="0.2">
      <c r="A72" s="8" t="s">
        <v>133</v>
      </c>
      <c r="B72" s="67" t="s">
        <v>135</v>
      </c>
      <c r="C72" s="40"/>
      <c r="D72" s="62">
        <f>D73</f>
        <v>0</v>
      </c>
    </row>
    <row r="73" spans="1:4" ht="39.75" customHeight="1" x14ac:dyDescent="0.2">
      <c r="A73" s="8" t="s">
        <v>145</v>
      </c>
      <c r="B73" s="67" t="s">
        <v>146</v>
      </c>
      <c r="C73" s="40"/>
      <c r="D73" s="62">
        <f>D74</f>
        <v>0</v>
      </c>
    </row>
    <row r="74" spans="1:4" ht="25.5" customHeight="1" x14ac:dyDescent="0.2">
      <c r="A74" s="8" t="s">
        <v>14</v>
      </c>
      <c r="B74" s="67" t="s">
        <v>146</v>
      </c>
      <c r="C74" s="40" t="s">
        <v>15</v>
      </c>
      <c r="D74" s="62">
        <v>0</v>
      </c>
    </row>
    <row r="75" spans="1:4" ht="63.75" customHeight="1" x14ac:dyDescent="0.2">
      <c r="A75" s="76" t="s">
        <v>178</v>
      </c>
      <c r="B75" s="67" t="s">
        <v>119</v>
      </c>
      <c r="C75" s="43"/>
      <c r="D75" s="58">
        <f>D76</f>
        <v>50000</v>
      </c>
    </row>
    <row r="76" spans="1:4" ht="27.75" customHeight="1" x14ac:dyDescent="0.2">
      <c r="A76" s="42" t="s">
        <v>117</v>
      </c>
      <c r="B76" s="67" t="s">
        <v>120</v>
      </c>
      <c r="C76" s="16" t="s">
        <v>0</v>
      </c>
      <c r="D76" s="33">
        <f>D77</f>
        <v>50000</v>
      </c>
    </row>
    <row r="77" spans="1:4" ht="26.25" customHeight="1" x14ac:dyDescent="0.2">
      <c r="A77" s="42" t="s">
        <v>118</v>
      </c>
      <c r="B77" s="67" t="s">
        <v>121</v>
      </c>
      <c r="C77" s="26" t="s">
        <v>0</v>
      </c>
      <c r="D77" s="33">
        <f>D78</f>
        <v>50000</v>
      </c>
    </row>
    <row r="78" spans="1:4" ht="27.75" customHeight="1" x14ac:dyDescent="0.2">
      <c r="A78" s="42" t="s">
        <v>14</v>
      </c>
      <c r="B78" s="67" t="s">
        <v>121</v>
      </c>
      <c r="C78" s="26" t="s">
        <v>15</v>
      </c>
      <c r="D78" s="33">
        <v>50000</v>
      </c>
    </row>
    <row r="79" spans="1:4" ht="27.75" customHeight="1" x14ac:dyDescent="0.2">
      <c r="A79" s="69" t="s">
        <v>155</v>
      </c>
      <c r="B79" s="67" t="s">
        <v>157</v>
      </c>
      <c r="C79" s="15"/>
      <c r="D79" s="46">
        <f>D80</f>
        <v>1500</v>
      </c>
    </row>
    <row r="80" spans="1:4" ht="49.5" customHeight="1" x14ac:dyDescent="0.2">
      <c r="A80" s="69" t="s">
        <v>156</v>
      </c>
      <c r="B80" s="67" t="s">
        <v>158</v>
      </c>
      <c r="C80" s="15"/>
      <c r="D80" s="46">
        <f>D82</f>
        <v>1500</v>
      </c>
    </row>
    <row r="81" spans="1:4" ht="25.5" customHeight="1" x14ac:dyDescent="0.2">
      <c r="A81" s="69" t="s">
        <v>164</v>
      </c>
      <c r="B81" s="67" t="s">
        <v>158</v>
      </c>
      <c r="C81" s="15"/>
      <c r="D81" s="46">
        <f>D82</f>
        <v>1500</v>
      </c>
    </row>
    <row r="82" spans="1:4" ht="27.75" customHeight="1" x14ac:dyDescent="0.2">
      <c r="A82" s="69" t="s">
        <v>14</v>
      </c>
      <c r="B82" s="67" t="s">
        <v>158</v>
      </c>
      <c r="C82" s="15" t="s">
        <v>15</v>
      </c>
      <c r="D82" s="46">
        <v>1500</v>
      </c>
    </row>
    <row r="83" spans="1:4" ht="42" customHeight="1" x14ac:dyDescent="0.2">
      <c r="A83" s="8" t="s">
        <v>179</v>
      </c>
      <c r="B83" s="67" t="s">
        <v>29</v>
      </c>
      <c r="C83" s="26"/>
      <c r="D83" s="31">
        <f>D84+D88</f>
        <v>10000</v>
      </c>
    </row>
    <row r="84" spans="1:4" ht="76.5" customHeight="1" x14ac:dyDescent="0.2">
      <c r="A84" s="76" t="s">
        <v>180</v>
      </c>
      <c r="B84" s="67" t="s">
        <v>30</v>
      </c>
      <c r="C84" s="26" t="s">
        <v>0</v>
      </c>
      <c r="D84" s="31">
        <f>D85</f>
        <v>5000</v>
      </c>
    </row>
    <row r="85" spans="1:4" ht="12" customHeight="1" x14ac:dyDescent="0.2">
      <c r="A85" s="9" t="s">
        <v>82</v>
      </c>
      <c r="B85" s="67" t="s">
        <v>31</v>
      </c>
      <c r="C85" s="26"/>
      <c r="D85" s="31">
        <f>D86</f>
        <v>5000</v>
      </c>
    </row>
    <row r="86" spans="1:4" ht="38.25" customHeight="1" x14ac:dyDescent="0.2">
      <c r="A86" s="8" t="s">
        <v>83</v>
      </c>
      <c r="B86" s="67" t="s">
        <v>130</v>
      </c>
      <c r="C86" s="16" t="s">
        <v>0</v>
      </c>
      <c r="D86" s="31">
        <f>D87</f>
        <v>5000</v>
      </c>
    </row>
    <row r="87" spans="1:4" ht="24.75" customHeight="1" x14ac:dyDescent="0.2">
      <c r="A87" s="8" t="s">
        <v>14</v>
      </c>
      <c r="B87" s="67" t="s">
        <v>130</v>
      </c>
      <c r="C87" s="26">
        <v>200</v>
      </c>
      <c r="D87" s="31">
        <v>5000</v>
      </c>
    </row>
    <row r="88" spans="1:4" ht="62.25" customHeight="1" x14ac:dyDescent="0.2">
      <c r="A88" s="76" t="s">
        <v>181</v>
      </c>
      <c r="B88" s="67" t="s">
        <v>32</v>
      </c>
      <c r="C88" s="26" t="s">
        <v>0</v>
      </c>
      <c r="D88" s="31">
        <f>D89</f>
        <v>5000</v>
      </c>
    </row>
    <row r="89" spans="1:4" ht="25.5" customHeight="1" x14ac:dyDescent="0.2">
      <c r="A89" s="8" t="s">
        <v>81</v>
      </c>
      <c r="B89" s="67" t="s">
        <v>33</v>
      </c>
      <c r="C89" s="16" t="s">
        <v>0</v>
      </c>
      <c r="D89" s="31">
        <f>D90</f>
        <v>5000</v>
      </c>
    </row>
    <row r="90" spans="1:4" ht="38.25" customHeight="1" x14ac:dyDescent="0.2">
      <c r="A90" s="8" t="s">
        <v>39</v>
      </c>
      <c r="B90" s="67" t="s">
        <v>84</v>
      </c>
      <c r="C90" s="26" t="s">
        <v>0</v>
      </c>
      <c r="D90" s="31">
        <f>D91</f>
        <v>5000</v>
      </c>
    </row>
    <row r="91" spans="1:4" ht="24.75" customHeight="1" x14ac:dyDescent="0.2">
      <c r="A91" s="8" t="s">
        <v>14</v>
      </c>
      <c r="B91" s="67" t="s">
        <v>84</v>
      </c>
      <c r="C91" s="26">
        <v>200</v>
      </c>
      <c r="D91" s="31">
        <v>5000</v>
      </c>
    </row>
    <row r="92" spans="1:4" ht="24.75" customHeight="1" x14ac:dyDescent="0.2">
      <c r="A92" s="36" t="s">
        <v>116</v>
      </c>
      <c r="B92" s="38" t="s">
        <v>184</v>
      </c>
      <c r="C92" s="16"/>
      <c r="D92" s="33">
        <f>D94+D97</f>
        <v>0</v>
      </c>
    </row>
    <row r="93" spans="1:4" ht="63.75" customHeight="1" x14ac:dyDescent="0.2">
      <c r="A93" s="76" t="s">
        <v>182</v>
      </c>
      <c r="B93" s="38" t="s">
        <v>183</v>
      </c>
      <c r="C93" s="16"/>
      <c r="D93" s="33">
        <f>D94</f>
        <v>0</v>
      </c>
    </row>
    <row r="94" spans="1:4" ht="24.75" customHeight="1" x14ac:dyDescent="0.2">
      <c r="A94" s="36" t="s">
        <v>114</v>
      </c>
      <c r="B94" s="38" t="s">
        <v>132</v>
      </c>
      <c r="C94" s="16"/>
      <c r="D94" s="33">
        <f>D95</f>
        <v>0</v>
      </c>
    </row>
    <row r="95" spans="1:4" ht="15" customHeight="1" x14ac:dyDescent="0.2">
      <c r="A95" s="36" t="s">
        <v>115</v>
      </c>
      <c r="B95" s="38" t="s">
        <v>132</v>
      </c>
      <c r="C95" s="16"/>
      <c r="D95" s="33">
        <f>D96</f>
        <v>0</v>
      </c>
    </row>
    <row r="96" spans="1:4" ht="24.75" customHeight="1" x14ac:dyDescent="0.2">
      <c r="A96" s="36" t="s">
        <v>14</v>
      </c>
      <c r="B96" s="38" t="s">
        <v>132</v>
      </c>
      <c r="C96" s="39" t="s">
        <v>15</v>
      </c>
      <c r="D96" s="33">
        <v>0</v>
      </c>
    </row>
    <row r="97" spans="1:4" ht="24.75" customHeight="1" x14ac:dyDescent="0.2">
      <c r="A97" s="66" t="s">
        <v>159</v>
      </c>
      <c r="B97" s="38" t="s">
        <v>160</v>
      </c>
      <c r="C97" s="16"/>
      <c r="D97" s="33">
        <f>D98</f>
        <v>0</v>
      </c>
    </row>
    <row r="98" spans="1:4" ht="24.75" customHeight="1" x14ac:dyDescent="0.2">
      <c r="A98" s="66" t="s">
        <v>14</v>
      </c>
      <c r="B98" s="38" t="s">
        <v>160</v>
      </c>
      <c r="C98" s="39" t="s">
        <v>15</v>
      </c>
      <c r="D98" s="33">
        <v>0</v>
      </c>
    </row>
    <row r="99" spans="1:4" ht="38.25" customHeight="1" x14ac:dyDescent="0.2">
      <c r="A99" s="1" t="s">
        <v>58</v>
      </c>
      <c r="B99" s="67" t="s">
        <v>40</v>
      </c>
      <c r="C99" s="14" t="s">
        <v>0</v>
      </c>
      <c r="D99" s="31">
        <f>D100</f>
        <v>300000</v>
      </c>
    </row>
    <row r="100" spans="1:4" ht="48.75" customHeight="1" x14ac:dyDescent="0.2">
      <c r="A100" s="1" t="s">
        <v>59</v>
      </c>
      <c r="B100" s="67" t="s">
        <v>42</v>
      </c>
      <c r="C100" s="16" t="s">
        <v>0</v>
      </c>
      <c r="D100" s="31">
        <f>D102</f>
        <v>300000</v>
      </c>
    </row>
    <row r="101" spans="1:4" ht="65.25" customHeight="1" x14ac:dyDescent="0.2">
      <c r="A101" s="76" t="s">
        <v>185</v>
      </c>
      <c r="B101" s="77" t="s">
        <v>43</v>
      </c>
      <c r="C101" s="16"/>
      <c r="D101" s="79">
        <f>D102</f>
        <v>300000</v>
      </c>
    </row>
    <row r="102" spans="1:4" ht="14.25" customHeight="1" x14ac:dyDescent="0.2">
      <c r="A102" s="8" t="s">
        <v>60</v>
      </c>
      <c r="B102" s="67" t="s">
        <v>43</v>
      </c>
      <c r="C102" s="14" t="s">
        <v>0</v>
      </c>
      <c r="D102" s="31">
        <f>D103</f>
        <v>300000</v>
      </c>
    </row>
    <row r="103" spans="1:4" ht="16.5" customHeight="1" x14ac:dyDescent="0.2">
      <c r="A103" s="8" t="s">
        <v>67</v>
      </c>
      <c r="B103" s="67" t="s">
        <v>62</v>
      </c>
      <c r="C103" s="14"/>
      <c r="D103" s="31">
        <f>D104</f>
        <v>300000</v>
      </c>
    </row>
    <row r="104" spans="1:4" ht="24.75" customHeight="1" x14ac:dyDescent="0.2">
      <c r="A104" s="8" t="s">
        <v>14</v>
      </c>
      <c r="B104" s="67" t="s">
        <v>62</v>
      </c>
      <c r="C104" s="14" t="s">
        <v>15</v>
      </c>
      <c r="D104" s="31">
        <v>300000</v>
      </c>
    </row>
    <row r="105" spans="1:4" ht="14.45" customHeight="1" x14ac:dyDescent="0.2">
      <c r="A105" s="28" t="s">
        <v>68</v>
      </c>
      <c r="B105" s="75" t="s">
        <v>0</v>
      </c>
      <c r="C105" s="13" t="s">
        <v>0</v>
      </c>
      <c r="D105" s="29">
        <f>D106+D110+D115+D131+D127</f>
        <v>3654039.85</v>
      </c>
    </row>
    <row r="106" spans="1:4" ht="24.75" customHeight="1" x14ac:dyDescent="0.2">
      <c r="A106" s="5" t="s">
        <v>8</v>
      </c>
      <c r="B106" s="67" t="s">
        <v>9</v>
      </c>
      <c r="C106" s="27" t="s">
        <v>0</v>
      </c>
      <c r="D106" s="31">
        <f>D107</f>
        <v>906186</v>
      </c>
    </row>
    <row r="107" spans="1:4" ht="14.45" customHeight="1" x14ac:dyDescent="0.2">
      <c r="A107" s="7" t="s">
        <v>51</v>
      </c>
      <c r="B107" s="67" t="s">
        <v>10</v>
      </c>
      <c r="C107" s="26" t="s">
        <v>0</v>
      </c>
      <c r="D107" s="31">
        <f>D108</f>
        <v>906186</v>
      </c>
    </row>
    <row r="108" spans="1:4" ht="27.75" customHeight="1" x14ac:dyDescent="0.2">
      <c r="A108" s="7" t="s">
        <v>50</v>
      </c>
      <c r="B108" s="67" t="s">
        <v>52</v>
      </c>
      <c r="C108" s="26" t="s">
        <v>0</v>
      </c>
      <c r="D108" s="31">
        <f>D109</f>
        <v>906186</v>
      </c>
    </row>
    <row r="109" spans="1:4" ht="53.25" customHeight="1" x14ac:dyDescent="0.2">
      <c r="A109" s="7" t="s">
        <v>11</v>
      </c>
      <c r="B109" s="67" t="s">
        <v>52</v>
      </c>
      <c r="C109" s="26" t="s">
        <v>12</v>
      </c>
      <c r="D109" s="31">
        <v>906186</v>
      </c>
    </row>
    <row r="110" spans="1:4" ht="24" customHeight="1" x14ac:dyDescent="0.2">
      <c r="A110" s="8" t="s">
        <v>34</v>
      </c>
      <c r="B110" s="67" t="s">
        <v>73</v>
      </c>
      <c r="C110" s="27" t="s">
        <v>0</v>
      </c>
      <c r="D110" s="31">
        <f>D111</f>
        <v>22000</v>
      </c>
    </row>
    <row r="111" spans="1:4" ht="14.25" customHeight="1" x14ac:dyDescent="0.2">
      <c r="A111" s="8" t="s">
        <v>35</v>
      </c>
      <c r="B111" s="67" t="s">
        <v>74</v>
      </c>
      <c r="C111" s="26" t="s">
        <v>0</v>
      </c>
      <c r="D111" s="31">
        <f>D112</f>
        <v>22000</v>
      </c>
    </row>
    <row r="112" spans="1:4" ht="15" customHeight="1" x14ac:dyDescent="0.2">
      <c r="A112" s="8" t="s">
        <v>67</v>
      </c>
      <c r="B112" s="67" t="s">
        <v>75</v>
      </c>
      <c r="C112" s="16" t="s">
        <v>0</v>
      </c>
      <c r="D112" s="31">
        <f>D113+D114</f>
        <v>22000</v>
      </c>
    </row>
    <row r="113" spans="1:9" ht="25.5" customHeight="1" x14ac:dyDescent="0.2">
      <c r="A113" s="8" t="s">
        <v>14</v>
      </c>
      <c r="B113" s="67" t="s">
        <v>75</v>
      </c>
      <c r="C113" s="26">
        <v>200</v>
      </c>
      <c r="D113" s="31">
        <v>10000</v>
      </c>
    </row>
    <row r="114" spans="1:9" ht="16.5" customHeight="1" x14ac:dyDescent="0.2">
      <c r="A114" s="8" t="s">
        <v>17</v>
      </c>
      <c r="B114" s="67" t="s">
        <v>75</v>
      </c>
      <c r="C114" s="40" t="s">
        <v>18</v>
      </c>
      <c r="D114" s="41">
        <v>12000</v>
      </c>
    </row>
    <row r="115" spans="1:9" ht="12.75" customHeight="1" x14ac:dyDescent="0.2">
      <c r="A115" s="8" t="s">
        <v>68</v>
      </c>
      <c r="B115" s="67" t="s">
        <v>24</v>
      </c>
      <c r="C115" s="27" t="s">
        <v>0</v>
      </c>
      <c r="D115" s="33">
        <f>D116</f>
        <v>112126</v>
      </c>
    </row>
    <row r="116" spans="1:9" ht="14.25" customHeight="1" x14ac:dyDescent="0.2">
      <c r="A116" s="8" t="s">
        <v>69</v>
      </c>
      <c r="B116" s="67" t="s">
        <v>76</v>
      </c>
      <c r="C116" s="26" t="s">
        <v>0</v>
      </c>
      <c r="D116" s="33">
        <f>D117+D125+D119+D121+D123</f>
        <v>112126</v>
      </c>
    </row>
    <row r="117" spans="1:9" ht="23.25" customHeight="1" x14ac:dyDescent="0.2">
      <c r="A117" s="8" t="s">
        <v>79</v>
      </c>
      <c r="B117" s="67" t="s">
        <v>80</v>
      </c>
      <c r="C117" s="26" t="s">
        <v>0</v>
      </c>
      <c r="D117" s="31">
        <f>D118</f>
        <v>112126</v>
      </c>
    </row>
    <row r="118" spans="1:9" ht="40.5" customHeight="1" x14ac:dyDescent="0.2">
      <c r="A118" s="8" t="s">
        <v>11</v>
      </c>
      <c r="B118" s="67" t="s">
        <v>80</v>
      </c>
      <c r="C118" s="26">
        <v>100</v>
      </c>
      <c r="D118" s="33">
        <v>112126</v>
      </c>
    </row>
    <row r="119" spans="1:9" ht="36.75" customHeight="1" x14ac:dyDescent="0.2">
      <c r="A119" s="10" t="s">
        <v>147</v>
      </c>
      <c r="B119" s="67" t="s">
        <v>148</v>
      </c>
      <c r="C119" s="63"/>
      <c r="D119" s="33">
        <f>D120</f>
        <v>0</v>
      </c>
      <c r="E119" s="51"/>
      <c r="F119" s="52"/>
      <c r="G119" s="53"/>
      <c r="H119" s="64"/>
      <c r="I119" s="54"/>
    </row>
    <row r="120" spans="1:9" ht="14.25" customHeight="1" x14ac:dyDescent="0.2">
      <c r="A120" s="10" t="s">
        <v>149</v>
      </c>
      <c r="B120" s="67" t="s">
        <v>148</v>
      </c>
      <c r="C120" s="40" t="s">
        <v>150</v>
      </c>
      <c r="D120" s="33">
        <v>0</v>
      </c>
      <c r="E120" s="51"/>
      <c r="F120" s="52"/>
      <c r="G120" s="53"/>
      <c r="H120" s="52"/>
      <c r="I120" s="54"/>
    </row>
    <row r="121" spans="1:9" ht="39" customHeight="1" x14ac:dyDescent="0.2">
      <c r="A121" s="10" t="s">
        <v>151</v>
      </c>
      <c r="B121" s="67" t="s">
        <v>152</v>
      </c>
      <c r="C121" s="16" t="s">
        <v>0</v>
      </c>
      <c r="D121" s="33">
        <f>D122</f>
        <v>0</v>
      </c>
      <c r="E121" s="51"/>
      <c r="F121" s="64"/>
      <c r="G121" s="53"/>
      <c r="H121" s="65"/>
      <c r="I121" s="54"/>
    </row>
    <row r="122" spans="1:9" ht="15.75" customHeight="1" x14ac:dyDescent="0.2">
      <c r="A122" s="10" t="s">
        <v>149</v>
      </c>
      <c r="B122" s="67" t="s">
        <v>152</v>
      </c>
      <c r="C122" s="63">
        <v>500</v>
      </c>
      <c r="D122" s="33">
        <v>0</v>
      </c>
      <c r="E122" s="51"/>
      <c r="F122" s="64"/>
      <c r="G122" s="53"/>
      <c r="H122" s="64"/>
      <c r="I122" s="54"/>
    </row>
    <row r="123" spans="1:9" ht="25.5" customHeight="1" x14ac:dyDescent="0.2">
      <c r="A123" s="10" t="s">
        <v>153</v>
      </c>
      <c r="B123" s="67" t="s">
        <v>154</v>
      </c>
      <c r="C123" s="63"/>
      <c r="D123" s="33">
        <f>D124</f>
        <v>0</v>
      </c>
      <c r="E123" s="51"/>
      <c r="F123" s="52"/>
      <c r="G123" s="53"/>
      <c r="H123" s="64"/>
      <c r="I123" s="54"/>
    </row>
    <row r="124" spans="1:9" ht="15.75" customHeight="1" x14ac:dyDescent="0.2">
      <c r="A124" s="10" t="s">
        <v>149</v>
      </c>
      <c r="B124" s="67" t="s">
        <v>154</v>
      </c>
      <c r="C124" s="40" t="s">
        <v>150</v>
      </c>
      <c r="D124" s="33">
        <v>0</v>
      </c>
      <c r="E124" s="51"/>
      <c r="F124" s="52"/>
      <c r="G124" s="53"/>
      <c r="H124" s="52"/>
      <c r="I124" s="54"/>
    </row>
    <row r="125" spans="1:9" ht="15.75" customHeight="1" x14ac:dyDescent="0.2">
      <c r="A125" s="8" t="s">
        <v>67</v>
      </c>
      <c r="B125" s="67" t="s">
        <v>137</v>
      </c>
      <c r="C125" s="40"/>
      <c r="D125" s="33">
        <f>D126</f>
        <v>0</v>
      </c>
      <c r="E125" s="51"/>
      <c r="F125" s="52"/>
      <c r="G125" s="53"/>
      <c r="H125" s="52"/>
      <c r="I125" s="54"/>
    </row>
    <row r="126" spans="1:9" ht="15.75" customHeight="1" x14ac:dyDescent="0.2">
      <c r="A126" s="8" t="s">
        <v>17</v>
      </c>
      <c r="B126" s="67" t="s">
        <v>137</v>
      </c>
      <c r="C126" s="40" t="s">
        <v>18</v>
      </c>
      <c r="D126" s="33">
        <v>0</v>
      </c>
      <c r="E126" s="51"/>
      <c r="F126" s="52"/>
      <c r="G126" s="53"/>
      <c r="H126" s="52"/>
      <c r="I126" s="54"/>
    </row>
    <row r="127" spans="1:9" ht="15.75" customHeight="1" x14ac:dyDescent="0.2">
      <c r="A127" s="47" t="s">
        <v>26</v>
      </c>
      <c r="B127" s="67" t="s">
        <v>22</v>
      </c>
      <c r="C127" s="49"/>
      <c r="D127" s="50">
        <f>D128</f>
        <v>50000</v>
      </c>
    </row>
    <row r="128" spans="1:9" ht="14.25" customHeight="1" x14ac:dyDescent="0.2">
      <c r="A128" s="48" t="s">
        <v>25</v>
      </c>
      <c r="B128" s="67" t="s">
        <v>23</v>
      </c>
      <c r="C128" s="14" t="s">
        <v>0</v>
      </c>
      <c r="D128" s="33">
        <f>D129</f>
        <v>50000</v>
      </c>
    </row>
    <row r="129" spans="1:4" ht="15.75" customHeight="1" x14ac:dyDescent="0.2">
      <c r="A129" s="48" t="s">
        <v>27</v>
      </c>
      <c r="B129" s="67" t="s">
        <v>66</v>
      </c>
      <c r="C129" s="14" t="s">
        <v>0</v>
      </c>
      <c r="D129" s="31">
        <f>D130</f>
        <v>50000</v>
      </c>
    </row>
    <row r="130" spans="1:4" ht="15.75" customHeight="1" x14ac:dyDescent="0.2">
      <c r="A130" s="48" t="s">
        <v>17</v>
      </c>
      <c r="B130" s="67" t="s">
        <v>66</v>
      </c>
      <c r="C130" s="14" t="s">
        <v>18</v>
      </c>
      <c r="D130" s="31">
        <v>50000</v>
      </c>
    </row>
    <row r="131" spans="1:4" ht="25.5" customHeight="1" x14ac:dyDescent="0.2">
      <c r="A131" s="8" t="s">
        <v>70</v>
      </c>
      <c r="B131" s="67" t="s">
        <v>13</v>
      </c>
      <c r="C131" s="14"/>
      <c r="D131" s="31">
        <f>D132</f>
        <v>2563727.85</v>
      </c>
    </row>
    <row r="132" spans="1:4" ht="24.75" customHeight="1" x14ac:dyDescent="0.2">
      <c r="A132" s="8" t="s">
        <v>71</v>
      </c>
      <c r="B132" s="67" t="s">
        <v>77</v>
      </c>
      <c r="C132" s="16" t="s">
        <v>0</v>
      </c>
      <c r="D132" s="31">
        <f>D133</f>
        <v>2563727.85</v>
      </c>
    </row>
    <row r="133" spans="1:4" ht="23.25" customHeight="1" x14ac:dyDescent="0.2">
      <c r="A133" s="8" t="s">
        <v>72</v>
      </c>
      <c r="B133" s="67" t="s">
        <v>78</v>
      </c>
      <c r="C133" s="14" t="s">
        <v>0</v>
      </c>
      <c r="D133" s="31">
        <f>D134+D135+D136</f>
        <v>2563727.85</v>
      </c>
    </row>
    <row r="134" spans="1:4" ht="38.25" customHeight="1" x14ac:dyDescent="0.2">
      <c r="A134" s="8" t="s">
        <v>11</v>
      </c>
      <c r="B134" s="67" t="s">
        <v>78</v>
      </c>
      <c r="C134" s="14">
        <v>100</v>
      </c>
      <c r="D134" s="80">
        <v>1959989.85</v>
      </c>
    </row>
    <row r="135" spans="1:4" ht="23.25" customHeight="1" x14ac:dyDescent="0.2">
      <c r="A135" s="8" t="s">
        <v>14</v>
      </c>
      <c r="B135" s="67" t="s">
        <v>78</v>
      </c>
      <c r="C135" s="14">
        <v>200</v>
      </c>
      <c r="D135" s="68">
        <v>600000</v>
      </c>
    </row>
    <row r="136" spans="1:4" ht="17.25" customHeight="1" x14ac:dyDescent="0.2">
      <c r="A136" s="8" t="s">
        <v>17</v>
      </c>
      <c r="B136" s="67" t="s">
        <v>78</v>
      </c>
      <c r="C136" s="14">
        <v>800</v>
      </c>
      <c r="D136" s="56">
        <v>3738</v>
      </c>
    </row>
  </sheetData>
  <mergeCells count="11">
    <mergeCell ref="B2:D2"/>
    <mergeCell ref="A3:D3"/>
    <mergeCell ref="A4:D4"/>
    <mergeCell ref="A55:A57"/>
    <mergeCell ref="B55:B57"/>
    <mergeCell ref="C55:C57"/>
    <mergeCell ref="D55:D57"/>
    <mergeCell ref="A15:A16"/>
    <mergeCell ref="B15:B16"/>
    <mergeCell ref="C15:C16"/>
    <mergeCell ref="D15:D16"/>
  </mergeCells>
  <pageMargins left="0.39370078740157483" right="0.39370078740157483" top="0.56000000000000005" bottom="0.39370078740157483" header="0.31496062992125984" footer="0.31496062992125984"/>
  <pageSetup paperSize="9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2022-12-14T12:26:07Z</dcterms:modified>
</cp:coreProperties>
</file>